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<sst xmlns="http://schemas.openxmlformats.org/spreadsheetml/2006/main" count="28" uniqueCount="17">
  <si>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Control</t>
  </si>
  <si>
    <t>treatment</t>
  </si>
  <si>
    <t>control</t>
  </si>
  <si>
    <t>treatment</t>
  </si>
  <si>
    <t>PEG or rewatering</t>
  </si>
  <si>
    <t>spot No.</t>
  </si>
  <si>
    <t>repeat 1</t>
  </si>
  <si>
    <t>repeat2</t>
  </si>
  <si>
    <t>repeat3</t>
  </si>
  <si>
    <t>repeat1</t>
  </si>
  <si>
    <t>repeat3</t>
  </si>
  <si>
    <t>Treatment(PEG or rewatering)</t>
  </si>
  <si>
    <t>max</t>
  </si>
  <si>
    <t xml:space="preserve">average </t>
  </si>
  <si>
    <t>average</t>
  </si>
  <si>
    <t>Table S1.</t>
  </si>
  <si>
    <t xml:space="preserve">The relative abundance ratios of the 38 differentially expressed proteins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</si>
</sst>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0_ "/>
    <numFmt numFmtId="179" formatCode="0.00_ "/>
    <numFmt numFmtId="180" formatCode="0.000000_ "/>
    <numFmt numFmtId="181" formatCode="0.00000_ "/>
    <numFmt numFmtId="182" formatCode="0.0000_ "/>
    <numFmt numFmtId="183" formatCode="0.0000000_ "/>
  </numFmts>
  <fonts count="43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7.25"/>
      <color indexed="8"/>
      <name val="宋体"/>
      <family val="0"/>
    </font>
    <font>
      <sz val="11.5"/>
      <color indexed="8"/>
      <name val="宋体"/>
      <family val="0"/>
    </font>
    <font>
      <sz val="12.5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9" fillId="0" borderId="0" xfId="0" applyFont="1" applyAlignment="1">
      <alignment/>
    </xf>
    <xf numFmtId="177" fontId="20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177" fontId="21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176" fontId="19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16"/>
          <c:w val="0.7852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Sheet1!$U$3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Sheet1!$W$4:$W$41</c:f>
                <c:numCache>
                  <c:ptCount val="38"/>
                  <c:pt idx="0">
                    <c:v>4.510030082591182</c:v>
                  </c:pt>
                  <c:pt idx="1">
                    <c:v>3.2435737649071434</c:v>
                  </c:pt>
                  <c:pt idx="2">
                    <c:v>0.310185527634202</c:v>
                  </c:pt>
                  <c:pt idx="3">
                    <c:v>1.3980307881111314</c:v>
                  </c:pt>
                  <c:pt idx="4">
                    <c:v>2.507332922623359</c:v>
                  </c:pt>
                  <c:pt idx="5">
                    <c:v>0.11500408644652546</c:v>
                  </c:pt>
                  <c:pt idx="6">
                    <c:v>0.186994295317977</c:v>
                  </c:pt>
                  <c:pt idx="7">
                    <c:v>0.17554925052522233</c:v>
                  </c:pt>
                  <c:pt idx="8">
                    <c:v>4.0686884975628645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1.0179198458299883</c:v>
                  </c:pt>
                  <c:pt idx="13">
                    <c:v>0</c:v>
                  </c:pt>
                  <c:pt idx="14">
                    <c:v>3.995146394672637</c:v>
                  </c:pt>
                  <c:pt idx="15">
                    <c:v>0.9056497077698428</c:v>
                  </c:pt>
                  <c:pt idx="16">
                    <c:v>5.390880402623998</c:v>
                  </c:pt>
                  <c:pt idx="17">
                    <c:v>1.0495989506795274</c:v>
                  </c:pt>
                  <c:pt idx="18">
                    <c:v>2.626917946513203</c:v>
                  </c:pt>
                  <c:pt idx="19">
                    <c:v>1.7072063328035205</c:v>
                  </c:pt>
                  <c:pt idx="20">
                    <c:v>3.602478016406197</c:v>
                  </c:pt>
                  <c:pt idx="21">
                    <c:v>1.6409757548478363</c:v>
                  </c:pt>
                  <c:pt idx="22">
                    <c:v>8.045501239284523</c:v>
                  </c:pt>
                  <c:pt idx="23">
                    <c:v>0</c:v>
                  </c:pt>
                  <c:pt idx="24">
                    <c:v>3.8941935161987944</c:v>
                  </c:pt>
                  <c:pt idx="25">
                    <c:v>2.8392880781545298</c:v>
                  </c:pt>
                  <c:pt idx="26">
                    <c:v>1.525358825599229</c:v>
                  </c:pt>
                  <c:pt idx="27">
                    <c:v>0</c:v>
                  </c:pt>
                  <c:pt idx="28">
                    <c:v>2.3547360662291354</c:v>
                  </c:pt>
                  <c:pt idx="29">
                    <c:v>6.661721600607594</c:v>
                  </c:pt>
                  <c:pt idx="30">
                    <c:v>0</c:v>
                  </c:pt>
                  <c:pt idx="31">
                    <c:v>2.3040543676334337</c:v>
                  </c:pt>
                  <c:pt idx="32">
                    <c:v>4.127626511594561</c:v>
                  </c:pt>
                  <c:pt idx="33">
                    <c:v>1.8762797842456989</c:v>
                  </c:pt>
                  <c:pt idx="34">
                    <c:v>2.2037982629868367</c:v>
                  </c:pt>
                  <c:pt idx="35">
                    <c:v>2.7732158071109576</c:v>
                  </c:pt>
                  <c:pt idx="36">
                    <c:v>2.8866160155103255</c:v>
                  </c:pt>
                  <c:pt idx="37">
                    <c:v>2.7585850477605423</c:v>
                  </c:pt>
                </c:numCache>
              </c:numRef>
            </c:plus>
            <c:minus>
              <c:numRef>
                <c:f>Sheet1!$W$4:$W$41</c:f>
                <c:numCache>
                  <c:ptCount val="38"/>
                  <c:pt idx="0">
                    <c:v>4.510030082591182</c:v>
                  </c:pt>
                  <c:pt idx="1">
                    <c:v>3.2435737649071434</c:v>
                  </c:pt>
                  <c:pt idx="2">
                    <c:v>0.310185527634202</c:v>
                  </c:pt>
                  <c:pt idx="3">
                    <c:v>1.3980307881111314</c:v>
                  </c:pt>
                  <c:pt idx="4">
                    <c:v>2.507332922623359</c:v>
                  </c:pt>
                  <c:pt idx="5">
                    <c:v>0.11500408644652546</c:v>
                  </c:pt>
                  <c:pt idx="6">
                    <c:v>0.186994295317977</c:v>
                  </c:pt>
                  <c:pt idx="7">
                    <c:v>0.17554925052522233</c:v>
                  </c:pt>
                  <c:pt idx="8">
                    <c:v>4.0686884975628645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1.0179198458299883</c:v>
                  </c:pt>
                  <c:pt idx="13">
                    <c:v>0</c:v>
                  </c:pt>
                  <c:pt idx="14">
                    <c:v>3.995146394672637</c:v>
                  </c:pt>
                  <c:pt idx="15">
                    <c:v>0.9056497077698428</c:v>
                  </c:pt>
                  <c:pt idx="16">
                    <c:v>5.390880402623998</c:v>
                  </c:pt>
                  <c:pt idx="17">
                    <c:v>1.0495989506795274</c:v>
                  </c:pt>
                  <c:pt idx="18">
                    <c:v>2.626917946513203</c:v>
                  </c:pt>
                  <c:pt idx="19">
                    <c:v>1.7072063328035205</c:v>
                  </c:pt>
                  <c:pt idx="20">
                    <c:v>3.602478016406197</c:v>
                  </c:pt>
                  <c:pt idx="21">
                    <c:v>1.6409757548478363</c:v>
                  </c:pt>
                  <c:pt idx="22">
                    <c:v>8.045501239284523</c:v>
                  </c:pt>
                  <c:pt idx="23">
                    <c:v>0</c:v>
                  </c:pt>
                  <c:pt idx="24">
                    <c:v>3.8941935161987944</c:v>
                  </c:pt>
                  <c:pt idx="25">
                    <c:v>2.8392880781545298</c:v>
                  </c:pt>
                  <c:pt idx="26">
                    <c:v>1.525358825599229</c:v>
                  </c:pt>
                  <c:pt idx="27">
                    <c:v>0</c:v>
                  </c:pt>
                  <c:pt idx="28">
                    <c:v>2.3547360662291354</c:v>
                  </c:pt>
                  <c:pt idx="29">
                    <c:v>6.661721600607594</c:v>
                  </c:pt>
                  <c:pt idx="30">
                    <c:v>0</c:v>
                  </c:pt>
                  <c:pt idx="31">
                    <c:v>2.3040543676334337</c:v>
                  </c:pt>
                  <c:pt idx="32">
                    <c:v>4.127626511594561</c:v>
                  </c:pt>
                  <c:pt idx="33">
                    <c:v>1.8762797842456989</c:v>
                  </c:pt>
                  <c:pt idx="34">
                    <c:v>2.2037982629868367</c:v>
                  </c:pt>
                  <c:pt idx="35">
                    <c:v>2.7732158071109576</c:v>
                  </c:pt>
                  <c:pt idx="36">
                    <c:v>2.8866160155103255</c:v>
                  </c:pt>
                  <c:pt idx="37">
                    <c:v>2.7585850477605423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Sheet1!$U$4:$U$41</c:f>
              <c:numCache/>
            </c:numRef>
          </c:val>
        </c:ser>
        <c:ser>
          <c:idx val="1"/>
          <c:order val="1"/>
          <c:tx>
            <c:strRef>
              <c:f>Sheet1!$V$3</c:f>
              <c:strCache>
                <c:ptCount val="1"/>
                <c:pt idx="0">
                  <c:v>PEG or rewatering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Sheet1!$X$4:$X$41</c:f>
                <c:numCache>
                  <c:ptCount val="38"/>
                  <c:pt idx="0">
                    <c:v>0.07720692845735161</c:v>
                  </c:pt>
                  <c:pt idx="1">
                    <c:v>0.20128763600284164</c:v>
                  </c:pt>
                  <c:pt idx="2">
                    <c:v>0</c:v>
                  </c:pt>
                  <c:pt idx="3">
                    <c:v>0</c:v>
                  </c:pt>
                  <c:pt idx="4">
                    <c:v>5.08188128846073</c:v>
                  </c:pt>
                  <c:pt idx="5">
                    <c:v>6.152011163284898</c:v>
                  </c:pt>
                  <c:pt idx="6">
                    <c:v>4.8613363009593185</c:v>
                  </c:pt>
                  <c:pt idx="7">
                    <c:v>3.1086342393264648</c:v>
                  </c:pt>
                  <c:pt idx="8">
                    <c:v>5.155969315877092</c:v>
                  </c:pt>
                  <c:pt idx="9">
                    <c:v>4.1227407403286085</c:v>
                  </c:pt>
                  <c:pt idx="10">
                    <c:v>2.8929100843225406</c:v>
                  </c:pt>
                  <c:pt idx="11">
                    <c:v>0.8297137783254765</c:v>
                  </c:pt>
                  <c:pt idx="12">
                    <c:v>2.3512869323333137</c:v>
                  </c:pt>
                  <c:pt idx="13">
                    <c:v>0.10435424032313251</c:v>
                  </c:pt>
                  <c:pt idx="14">
                    <c:v>0.41729915725719785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0.1013131066363854</c:v>
                  </c:pt>
                  <c:pt idx="19">
                    <c:v>0</c:v>
                  </c:pt>
                  <c:pt idx="20">
                    <c:v>0.1668604330247699</c:v>
                  </c:pt>
                  <c:pt idx="21">
                    <c:v>0.26459551638195355</c:v>
                  </c:pt>
                  <c:pt idx="22">
                    <c:v>1.6125827994309967</c:v>
                  </c:pt>
                  <c:pt idx="23">
                    <c:v>0.1998288039559811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0.07191430428312844</c:v>
                  </c:pt>
                  <c:pt idx="27">
                    <c:v>3.44184575081873</c:v>
                  </c:pt>
                  <c:pt idx="28">
                    <c:v>0.1199763664870317</c:v>
                  </c:pt>
                  <c:pt idx="29">
                    <c:v>0.28802851904589877</c:v>
                  </c:pt>
                  <c:pt idx="30">
                    <c:v>0.34769774896297584</c:v>
                  </c:pt>
                  <c:pt idx="31">
                    <c:v>0.2012780255545419</c:v>
                  </c:pt>
                  <c:pt idx="32">
                    <c:v>0.22174166317643157</c:v>
                  </c:pt>
                  <c:pt idx="33">
                    <c:v>0.09127903240116374</c:v>
                  </c:pt>
                  <c:pt idx="34">
                    <c:v>0.1570503096128794</c:v>
                  </c:pt>
                  <c:pt idx="35">
                    <c:v>0.33115473656665456</c:v>
                  </c:pt>
                  <c:pt idx="36">
                    <c:v>0.24228532408585313</c:v>
                  </c:pt>
                  <c:pt idx="37">
                    <c:v>0.1679120848200442</c:v>
                  </c:pt>
                </c:numCache>
              </c:numRef>
            </c:plus>
            <c:minus>
              <c:numRef>
                <c:f>Sheet1!$X$4:$X$41</c:f>
                <c:numCache>
                  <c:ptCount val="38"/>
                  <c:pt idx="0">
                    <c:v>0.07720692845735161</c:v>
                  </c:pt>
                  <c:pt idx="1">
                    <c:v>0.20128763600284164</c:v>
                  </c:pt>
                  <c:pt idx="2">
                    <c:v>0</c:v>
                  </c:pt>
                  <c:pt idx="3">
                    <c:v>0</c:v>
                  </c:pt>
                  <c:pt idx="4">
                    <c:v>5.08188128846073</c:v>
                  </c:pt>
                  <c:pt idx="5">
                    <c:v>6.152011163284898</c:v>
                  </c:pt>
                  <c:pt idx="6">
                    <c:v>4.8613363009593185</c:v>
                  </c:pt>
                  <c:pt idx="7">
                    <c:v>3.1086342393264648</c:v>
                  </c:pt>
                  <c:pt idx="8">
                    <c:v>5.155969315877092</c:v>
                  </c:pt>
                  <c:pt idx="9">
                    <c:v>4.1227407403286085</c:v>
                  </c:pt>
                  <c:pt idx="10">
                    <c:v>2.8929100843225406</c:v>
                  </c:pt>
                  <c:pt idx="11">
                    <c:v>0.8297137783254765</c:v>
                  </c:pt>
                  <c:pt idx="12">
                    <c:v>2.3512869323333137</c:v>
                  </c:pt>
                  <c:pt idx="13">
                    <c:v>0.10435424032313251</c:v>
                  </c:pt>
                  <c:pt idx="14">
                    <c:v>0.41729915725719785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0.1013131066363854</c:v>
                  </c:pt>
                  <c:pt idx="19">
                    <c:v>0</c:v>
                  </c:pt>
                  <c:pt idx="20">
                    <c:v>0.1668604330247699</c:v>
                  </c:pt>
                  <c:pt idx="21">
                    <c:v>0.26459551638195355</c:v>
                  </c:pt>
                  <c:pt idx="22">
                    <c:v>1.6125827994309967</c:v>
                  </c:pt>
                  <c:pt idx="23">
                    <c:v>0.1998288039559811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0.07191430428312844</c:v>
                  </c:pt>
                  <c:pt idx="27">
                    <c:v>3.44184575081873</c:v>
                  </c:pt>
                  <c:pt idx="28">
                    <c:v>0.1199763664870317</c:v>
                  </c:pt>
                  <c:pt idx="29">
                    <c:v>0.28802851904589877</c:v>
                  </c:pt>
                  <c:pt idx="30">
                    <c:v>0.34769774896297584</c:v>
                  </c:pt>
                  <c:pt idx="31">
                    <c:v>0.2012780255545419</c:v>
                  </c:pt>
                  <c:pt idx="32">
                    <c:v>0.22174166317643157</c:v>
                  </c:pt>
                  <c:pt idx="33">
                    <c:v>0.09127903240116374</c:v>
                  </c:pt>
                  <c:pt idx="34">
                    <c:v>0.1570503096128794</c:v>
                  </c:pt>
                  <c:pt idx="35">
                    <c:v>0.33115473656665456</c:v>
                  </c:pt>
                  <c:pt idx="36">
                    <c:v>0.24228532408585313</c:v>
                  </c:pt>
                  <c:pt idx="37">
                    <c:v>0.1679120848200442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Sheet1!$V$4:$V$41</c:f>
              <c:numCache/>
            </c:numRef>
          </c:val>
        </c:ser>
        <c:gapWidth val="50"/>
        <c:axId val="25477265"/>
        <c:axId val="27968794"/>
      </c:barChart>
      <c:catAx>
        <c:axId val="25477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Spot numbers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968794"/>
        <c:crosses val="autoZero"/>
        <c:auto val="1"/>
        <c:lblOffset val="100"/>
        <c:tickLblSkip val="1"/>
        <c:noMultiLvlLbl val="0"/>
      </c:catAx>
      <c:valAx>
        <c:axId val="2796879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Relative volumes(%)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47726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5"/>
          <c:y val="0.15925"/>
          <c:w val="0.193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43</xdr:row>
      <xdr:rowOff>123825</xdr:rowOff>
    </xdr:from>
    <xdr:to>
      <xdr:col>22</xdr:col>
      <xdr:colOff>304800</xdr:colOff>
      <xdr:row>77</xdr:row>
      <xdr:rowOff>38100</xdr:rowOff>
    </xdr:to>
    <xdr:graphicFrame>
      <xdr:nvGraphicFramePr>
        <xdr:cNvPr id="1" name="Chart 3"/>
        <xdr:cNvGraphicFramePr/>
      </xdr:nvGraphicFramePr>
      <xdr:xfrm>
        <a:off x="7867650" y="8686800"/>
        <a:ext cx="89725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2" max="2" width="12.125" style="0" customWidth="1"/>
    <col min="3" max="3" width="10.75390625" style="0" customWidth="1"/>
    <col min="4" max="4" width="11.125" style="0" customWidth="1"/>
    <col min="5" max="5" width="9.625" style="0" customWidth="1"/>
    <col min="6" max="7" width="10.50390625" style="0" customWidth="1"/>
    <col min="9" max="9" width="9.50390625" style="0" customWidth="1"/>
    <col min="10" max="10" width="9.75390625" style="0" customWidth="1"/>
    <col min="11" max="11" width="3.875" style="0" customWidth="1"/>
    <col min="12" max="12" width="3.125" style="0" customWidth="1"/>
    <col min="13" max="13" width="9.625" style="0" bestFit="1" customWidth="1"/>
    <col min="14" max="15" width="11.625" style="0" bestFit="1" customWidth="1"/>
    <col min="16" max="16" width="9.50390625" style="0" bestFit="1" customWidth="1"/>
    <col min="17" max="17" width="12.75390625" style="0" bestFit="1" customWidth="1"/>
    <col min="18" max="18" width="13.875" style="0" bestFit="1" customWidth="1"/>
    <col min="19" max="19" width="10.50390625" style="0" bestFit="1" customWidth="1"/>
    <col min="20" max="20" width="4.50390625" style="0" customWidth="1"/>
    <col min="21" max="21" width="9.75390625" style="0" customWidth="1"/>
    <col min="22" max="22" width="14.375" style="0" customWidth="1"/>
    <col min="23" max="23" width="11.625" style="0" customWidth="1"/>
    <col min="24" max="24" width="11.00390625" style="0" customWidth="1"/>
  </cols>
  <sheetData>
    <row r="1" spans="1:25" ht="15.75">
      <c r="A1" s="9" t="s">
        <v>15</v>
      </c>
      <c r="B1" s="1" t="s">
        <v>16</v>
      </c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 t="s">
        <v>5</v>
      </c>
      <c r="B2" s="3" t="s">
        <v>0</v>
      </c>
      <c r="C2" s="4"/>
      <c r="D2" s="5"/>
      <c r="E2" s="3" t="s">
        <v>11</v>
      </c>
      <c r="F2" s="4"/>
      <c r="G2" s="5"/>
      <c r="H2" s="1"/>
      <c r="I2" s="1" t="s">
        <v>2</v>
      </c>
      <c r="J2" s="1" t="s">
        <v>3</v>
      </c>
      <c r="K2" s="1"/>
      <c r="L2" s="6"/>
      <c r="M2" s="1"/>
      <c r="N2" s="3" t="s">
        <v>0</v>
      </c>
      <c r="O2" s="4"/>
      <c r="P2" s="5"/>
      <c r="Q2" s="3" t="s">
        <v>1</v>
      </c>
      <c r="R2" s="4"/>
      <c r="S2" s="5"/>
      <c r="T2" s="1"/>
      <c r="U2" s="1"/>
      <c r="V2" s="1"/>
      <c r="W2" s="1"/>
      <c r="X2" s="1"/>
      <c r="Y2" s="1"/>
    </row>
    <row r="3" spans="1:25" ht="15.75">
      <c r="A3" s="1"/>
      <c r="B3" s="1" t="s">
        <v>6</v>
      </c>
      <c r="C3" s="1" t="s">
        <v>7</v>
      </c>
      <c r="D3" s="1" t="s">
        <v>8</v>
      </c>
      <c r="E3" s="1" t="s">
        <v>9</v>
      </c>
      <c r="F3" s="1" t="s">
        <v>7</v>
      </c>
      <c r="G3" s="1" t="s">
        <v>10</v>
      </c>
      <c r="H3" s="1"/>
      <c r="I3" s="1" t="s">
        <v>13</v>
      </c>
      <c r="J3" s="1" t="s">
        <v>14</v>
      </c>
      <c r="K3" s="1"/>
      <c r="L3" s="6"/>
      <c r="M3" s="1" t="s">
        <v>12</v>
      </c>
      <c r="N3" s="1" t="s">
        <v>9</v>
      </c>
      <c r="O3" s="1" t="s">
        <v>7</v>
      </c>
      <c r="P3" s="1" t="s">
        <v>10</v>
      </c>
      <c r="Q3" s="1" t="s">
        <v>9</v>
      </c>
      <c r="R3" s="1" t="s">
        <v>7</v>
      </c>
      <c r="S3" s="1" t="s">
        <v>10</v>
      </c>
      <c r="T3" s="1"/>
      <c r="U3" s="1" t="s">
        <v>0</v>
      </c>
      <c r="V3" s="1" t="s">
        <v>4</v>
      </c>
      <c r="W3" s="1" t="s">
        <v>2</v>
      </c>
      <c r="X3" s="1" t="s">
        <v>3</v>
      </c>
      <c r="Y3" s="1"/>
    </row>
    <row r="4" spans="1:25" ht="15.75">
      <c r="A4" s="1">
        <v>1</v>
      </c>
      <c r="B4" s="1">
        <v>32389</v>
      </c>
      <c r="C4" s="1">
        <v>26251</v>
      </c>
      <c r="D4" s="1">
        <v>23418</v>
      </c>
      <c r="E4" s="1">
        <v>1445</v>
      </c>
      <c r="F4" s="1">
        <v>1365</v>
      </c>
      <c r="G4" s="1">
        <v>1522</v>
      </c>
      <c r="H4" s="1"/>
      <c r="I4" s="7">
        <f>(B4+C4+D4)/3</f>
        <v>27352.666666666668</v>
      </c>
      <c r="J4" s="7">
        <f>(E4+F4+G4)/3</f>
        <v>1444</v>
      </c>
      <c r="K4" s="1"/>
      <c r="L4" s="6"/>
      <c r="M4" s="2">
        <v>101681</v>
      </c>
      <c r="N4" s="8">
        <f aca="true" t="shared" si="0" ref="N4:N41">B4/M4*100</f>
        <v>31.85354195965815</v>
      </c>
      <c r="O4" s="8">
        <f aca="true" t="shared" si="1" ref="O4:O41">C4/M4*100</f>
        <v>25.817015961684092</v>
      </c>
      <c r="P4" s="8">
        <f aca="true" t="shared" si="2" ref="P4:P41">D4/M4*100</f>
        <v>23.030851388164947</v>
      </c>
      <c r="Q4" s="8">
        <f aca="true" t="shared" si="3" ref="Q4:Q41">E4/M4*100</f>
        <v>1.4211111220385324</v>
      </c>
      <c r="R4" s="8">
        <f aca="true" t="shared" si="4" ref="R4:R41">F4/M4*100</f>
        <v>1.3424336896765374</v>
      </c>
      <c r="S4" s="8">
        <f aca="true" t="shared" si="5" ref="S4:S41">G4/M4*100</f>
        <v>1.4968381506869524</v>
      </c>
      <c r="T4" s="1"/>
      <c r="U4" s="8">
        <f>(N4+O4+P4)/3</f>
        <v>26.900469769835727</v>
      </c>
      <c r="V4" s="8">
        <f>(Q4+R4+S4)/3</f>
        <v>1.4201276541340073</v>
      </c>
      <c r="W4" s="1">
        <f>STDEV(N4:P4)</f>
        <v>4.510030082591182</v>
      </c>
      <c r="X4" s="1">
        <f>STDEV(Q4:S4)</f>
        <v>0.07720692845735161</v>
      </c>
      <c r="Y4" s="1"/>
    </row>
    <row r="5" spans="1:25" ht="15.75">
      <c r="A5" s="1">
        <v>2</v>
      </c>
      <c r="B5" s="1">
        <v>14128</v>
      </c>
      <c r="C5" s="1">
        <v>9318</v>
      </c>
      <c r="D5" s="1">
        <v>15632</v>
      </c>
      <c r="E5" s="1">
        <v>2023</v>
      </c>
      <c r="F5" s="1">
        <v>1637</v>
      </c>
      <c r="G5" s="1">
        <v>1948</v>
      </c>
      <c r="H5" s="1"/>
      <c r="I5" s="7">
        <f aca="true" t="shared" si="6" ref="I5:I41">(B5+C5+D5)/3</f>
        <v>13026</v>
      </c>
      <c r="J5" s="7">
        <f aca="true" t="shared" si="7" ref="J5:J41">(E5+F5+G5)/3</f>
        <v>1869.3333333333333</v>
      </c>
      <c r="K5" s="1"/>
      <c r="L5" s="6"/>
      <c r="M5" s="2">
        <v>101681</v>
      </c>
      <c r="N5" s="8">
        <f t="shared" si="0"/>
        <v>13.894434555128294</v>
      </c>
      <c r="O5" s="8">
        <f t="shared" si="1"/>
        <v>9.163953934363352</v>
      </c>
      <c r="P5" s="8">
        <f t="shared" si="2"/>
        <v>15.373570283533796</v>
      </c>
      <c r="Q5" s="8">
        <f t="shared" si="3"/>
        <v>1.9895555708539452</v>
      </c>
      <c r="R5" s="8">
        <f t="shared" si="4"/>
        <v>1.6099369597073199</v>
      </c>
      <c r="S5" s="8">
        <f t="shared" si="5"/>
        <v>1.9157954780145752</v>
      </c>
      <c r="T5" s="1"/>
      <c r="U5" s="8">
        <f aca="true" t="shared" si="8" ref="U5:U41">(N5+O5+P5)/3</f>
        <v>12.810652924341815</v>
      </c>
      <c r="V5" s="8">
        <f aca="true" t="shared" si="9" ref="V5:V41">(Q5+R5+S5)/3</f>
        <v>1.8384293361919468</v>
      </c>
      <c r="W5" s="1">
        <f aca="true" t="shared" si="10" ref="W5:W41">STDEV(N5:P5)</f>
        <v>3.2435737649071434</v>
      </c>
      <c r="X5" s="1">
        <f aca="true" t="shared" si="11" ref="X5:X41">STDEV(Q5:S5)</f>
        <v>0.20128763600284164</v>
      </c>
      <c r="Y5" s="1"/>
    </row>
    <row r="6" spans="1:25" ht="15.75">
      <c r="A6" s="1">
        <v>3</v>
      </c>
      <c r="B6" s="1">
        <v>1512</v>
      </c>
      <c r="C6" s="1">
        <v>1083</v>
      </c>
      <c r="D6" s="1">
        <v>1698</v>
      </c>
      <c r="E6" s="1">
        <v>0</v>
      </c>
      <c r="F6" s="1">
        <v>0</v>
      </c>
      <c r="G6" s="1">
        <v>0</v>
      </c>
      <c r="H6" s="1"/>
      <c r="I6" s="7">
        <f t="shared" si="6"/>
        <v>1431</v>
      </c>
      <c r="J6" s="7">
        <f t="shared" si="7"/>
        <v>0</v>
      </c>
      <c r="K6" s="1"/>
      <c r="L6" s="6"/>
      <c r="M6" s="2">
        <v>101681</v>
      </c>
      <c r="N6" s="8">
        <f t="shared" si="0"/>
        <v>1.487003471641703</v>
      </c>
      <c r="O6" s="8">
        <f t="shared" si="1"/>
        <v>1.0650957406005055</v>
      </c>
      <c r="P6" s="8">
        <f t="shared" si="2"/>
        <v>1.6699285018833412</v>
      </c>
      <c r="Q6" s="8">
        <f t="shared" si="3"/>
        <v>0</v>
      </c>
      <c r="R6" s="8">
        <f t="shared" si="4"/>
        <v>0</v>
      </c>
      <c r="S6" s="8">
        <f t="shared" si="5"/>
        <v>0</v>
      </c>
      <c r="T6" s="1"/>
      <c r="U6" s="8">
        <f t="shared" si="8"/>
        <v>1.4073425713751835</v>
      </c>
      <c r="V6" s="8">
        <f t="shared" si="9"/>
        <v>0</v>
      </c>
      <c r="W6" s="1">
        <f t="shared" si="10"/>
        <v>0.310185527634202</v>
      </c>
      <c r="X6" s="1">
        <f t="shared" si="11"/>
        <v>0</v>
      </c>
      <c r="Y6" s="1"/>
    </row>
    <row r="7" spans="1:25" ht="15.75">
      <c r="A7" s="1">
        <v>4</v>
      </c>
      <c r="B7" s="1">
        <v>8044</v>
      </c>
      <c r="C7" s="1">
        <v>9677</v>
      </c>
      <c r="D7" s="1">
        <v>6845</v>
      </c>
      <c r="E7" s="1">
        <v>0</v>
      </c>
      <c r="F7" s="1">
        <v>0</v>
      </c>
      <c r="G7" s="1">
        <v>0</v>
      </c>
      <c r="H7" s="1"/>
      <c r="I7" s="7">
        <f t="shared" si="6"/>
        <v>8188.666666666667</v>
      </c>
      <c r="J7" s="7">
        <f t="shared" si="7"/>
        <v>0</v>
      </c>
      <c r="K7" s="1"/>
      <c r="L7" s="6"/>
      <c r="M7" s="2">
        <v>101681</v>
      </c>
      <c r="N7" s="8">
        <f t="shared" si="0"/>
        <v>7.911015823998584</v>
      </c>
      <c r="O7" s="8">
        <f t="shared" si="1"/>
        <v>9.517018912087805</v>
      </c>
      <c r="P7" s="8">
        <f t="shared" si="2"/>
        <v>6.731837806473186</v>
      </c>
      <c r="Q7" s="8">
        <f t="shared" si="3"/>
        <v>0</v>
      </c>
      <c r="R7" s="8">
        <f t="shared" si="4"/>
        <v>0</v>
      </c>
      <c r="S7" s="8">
        <f t="shared" si="5"/>
        <v>0</v>
      </c>
      <c r="T7" s="1"/>
      <c r="U7" s="8">
        <f t="shared" si="8"/>
        <v>8.05329084751986</v>
      </c>
      <c r="V7" s="8">
        <f t="shared" si="9"/>
        <v>0</v>
      </c>
      <c r="W7" s="1">
        <f t="shared" si="10"/>
        <v>1.3980307881111314</v>
      </c>
      <c r="X7" s="1">
        <f t="shared" si="11"/>
        <v>0</v>
      </c>
      <c r="Y7" s="1"/>
    </row>
    <row r="8" spans="1:25" ht="15.75">
      <c r="A8" s="1">
        <v>5</v>
      </c>
      <c r="B8" s="1">
        <v>14997</v>
      </c>
      <c r="C8" s="1">
        <v>17423</v>
      </c>
      <c r="D8" s="1">
        <v>12326</v>
      </c>
      <c r="E8" s="1">
        <v>38769</v>
      </c>
      <c r="F8" s="1">
        <v>48656</v>
      </c>
      <c r="G8" s="1">
        <v>41107</v>
      </c>
      <c r="H8" s="1"/>
      <c r="I8" s="7">
        <f t="shared" si="6"/>
        <v>14915.333333333334</v>
      </c>
      <c r="J8" s="7">
        <f t="shared" si="7"/>
        <v>42844</v>
      </c>
      <c r="K8" s="1"/>
      <c r="L8" s="6"/>
      <c r="M8" s="2">
        <v>101681</v>
      </c>
      <c r="N8" s="8">
        <f t="shared" si="0"/>
        <v>14.749068164160462</v>
      </c>
      <c r="O8" s="8">
        <f t="shared" si="1"/>
        <v>17.134961300537956</v>
      </c>
      <c r="P8" s="8">
        <f t="shared" si="2"/>
        <v>12.122225391174359</v>
      </c>
      <c r="Q8" s="8">
        <f t="shared" si="3"/>
        <v>38.12806719052724</v>
      </c>
      <c r="R8" s="8">
        <f t="shared" si="4"/>
        <v>47.85161436256528</v>
      </c>
      <c r="S8" s="8">
        <f t="shared" si="5"/>
        <v>40.42741515130654</v>
      </c>
      <c r="T8" s="1"/>
      <c r="U8" s="8">
        <f t="shared" si="8"/>
        <v>14.668751618624258</v>
      </c>
      <c r="V8" s="8">
        <f t="shared" si="9"/>
        <v>42.135698901466355</v>
      </c>
      <c r="W8" s="1">
        <f t="shared" si="10"/>
        <v>2.507332922623359</v>
      </c>
      <c r="X8" s="1">
        <f t="shared" si="11"/>
        <v>5.08188128846073</v>
      </c>
      <c r="Y8" s="1"/>
    </row>
    <row r="9" spans="1:25" ht="15.75">
      <c r="A9" s="1">
        <v>6</v>
      </c>
      <c r="B9" s="1">
        <v>1412</v>
      </c>
      <c r="C9" s="1">
        <v>1278</v>
      </c>
      <c r="D9" s="1">
        <v>1179</v>
      </c>
      <c r="E9" s="1">
        <v>86845</v>
      </c>
      <c r="F9" s="1">
        <v>94365</v>
      </c>
      <c r="G9" s="1">
        <v>81946</v>
      </c>
      <c r="H9" s="1"/>
      <c r="I9" s="7">
        <f t="shared" si="6"/>
        <v>1289.6666666666667</v>
      </c>
      <c r="J9" s="7">
        <f t="shared" si="7"/>
        <v>87718.66666666667</v>
      </c>
      <c r="K9" s="1"/>
      <c r="L9" s="6"/>
      <c r="M9" s="2">
        <v>101681</v>
      </c>
      <c r="N9" s="8">
        <f t="shared" si="0"/>
        <v>1.3886566811892094</v>
      </c>
      <c r="O9" s="8">
        <f t="shared" si="1"/>
        <v>1.256871981982868</v>
      </c>
      <c r="P9" s="8">
        <f t="shared" si="2"/>
        <v>1.1595086594348993</v>
      </c>
      <c r="Q9" s="8">
        <f t="shared" si="3"/>
        <v>85.40927016846805</v>
      </c>
      <c r="R9" s="8">
        <f t="shared" si="4"/>
        <v>92.80494881049557</v>
      </c>
      <c r="S9" s="8">
        <f t="shared" si="5"/>
        <v>80.5912609042004</v>
      </c>
      <c r="T9" s="1"/>
      <c r="U9" s="8">
        <f t="shared" si="8"/>
        <v>1.2683457742023256</v>
      </c>
      <c r="V9" s="8">
        <f t="shared" si="9"/>
        <v>86.26849329438801</v>
      </c>
      <c r="W9" s="1">
        <f t="shared" si="10"/>
        <v>0.11500408644652546</v>
      </c>
      <c r="X9" s="1">
        <f t="shared" si="11"/>
        <v>6.152011163284898</v>
      </c>
      <c r="Y9" s="1"/>
    </row>
    <row r="10" spans="1:25" ht="15.75">
      <c r="A10" s="1">
        <v>7</v>
      </c>
      <c r="B10" s="1">
        <v>1870</v>
      </c>
      <c r="C10" s="1">
        <v>2137</v>
      </c>
      <c r="D10" s="1">
        <v>1769</v>
      </c>
      <c r="E10" s="1">
        <v>97815</v>
      </c>
      <c r="F10" s="1">
        <v>101435</v>
      </c>
      <c r="G10" s="1">
        <v>91658</v>
      </c>
      <c r="H10" s="1"/>
      <c r="I10" s="7">
        <f t="shared" si="6"/>
        <v>1925.3333333333333</v>
      </c>
      <c r="J10" s="7">
        <f t="shared" si="7"/>
        <v>96969.33333333333</v>
      </c>
      <c r="K10" s="1"/>
      <c r="L10" s="6"/>
      <c r="M10" s="2">
        <v>101681</v>
      </c>
      <c r="N10" s="8">
        <f t="shared" si="0"/>
        <v>1.83908498146163</v>
      </c>
      <c r="O10" s="8">
        <f t="shared" si="1"/>
        <v>2.1016709119697876</v>
      </c>
      <c r="P10" s="8">
        <f t="shared" si="2"/>
        <v>1.7397547231046115</v>
      </c>
      <c r="Q10" s="8">
        <f t="shared" si="3"/>
        <v>96.1979130811066</v>
      </c>
      <c r="R10" s="8">
        <f t="shared" si="4"/>
        <v>99.75806689548686</v>
      </c>
      <c r="S10" s="8">
        <f t="shared" si="5"/>
        <v>90.14270119294657</v>
      </c>
      <c r="T10" s="1"/>
      <c r="U10" s="8">
        <f t="shared" si="8"/>
        <v>1.8935035388453432</v>
      </c>
      <c r="V10" s="8">
        <f t="shared" si="9"/>
        <v>95.36622705651335</v>
      </c>
      <c r="W10" s="1">
        <f t="shared" si="10"/>
        <v>0.186994295317977</v>
      </c>
      <c r="X10" s="1">
        <f t="shared" si="11"/>
        <v>4.8613363009593185</v>
      </c>
      <c r="Y10" s="1"/>
    </row>
    <row r="11" spans="1:25" ht="15.75">
      <c r="A11" s="1">
        <v>8</v>
      </c>
      <c r="B11" s="1">
        <v>1458</v>
      </c>
      <c r="C11" s="1">
        <v>1321</v>
      </c>
      <c r="D11" s="1">
        <v>1675</v>
      </c>
      <c r="E11" s="1">
        <v>78607</v>
      </c>
      <c r="F11" s="1">
        <v>73767</v>
      </c>
      <c r="G11" s="1">
        <v>72665</v>
      </c>
      <c r="H11" s="1"/>
      <c r="I11" s="7">
        <f t="shared" si="6"/>
        <v>1484.6666666666667</v>
      </c>
      <c r="J11" s="7">
        <f t="shared" si="7"/>
        <v>75013</v>
      </c>
      <c r="K11" s="1"/>
      <c r="L11" s="6"/>
      <c r="M11" s="2">
        <v>101681</v>
      </c>
      <c r="N11" s="8">
        <f t="shared" si="0"/>
        <v>1.4338962047973565</v>
      </c>
      <c r="O11" s="8">
        <f t="shared" si="1"/>
        <v>1.2991611018774403</v>
      </c>
      <c r="P11" s="8">
        <f t="shared" si="2"/>
        <v>1.6473087400792674</v>
      </c>
      <c r="Q11" s="8">
        <f t="shared" si="3"/>
        <v>77.30746157099163</v>
      </c>
      <c r="R11" s="8">
        <f t="shared" si="4"/>
        <v>72.54747691309093</v>
      </c>
      <c r="S11" s="8">
        <f t="shared" si="5"/>
        <v>71.46369528230446</v>
      </c>
      <c r="T11" s="1"/>
      <c r="U11" s="8">
        <f t="shared" si="8"/>
        <v>1.4601220155846881</v>
      </c>
      <c r="V11" s="8">
        <f t="shared" si="9"/>
        <v>73.77287792212901</v>
      </c>
      <c r="W11" s="1">
        <f t="shared" si="10"/>
        <v>0.17554925052522233</v>
      </c>
      <c r="X11" s="1">
        <f t="shared" si="11"/>
        <v>3.1086342393264648</v>
      </c>
      <c r="Y11" s="1"/>
    </row>
    <row r="12" spans="1:25" ht="15.75">
      <c r="A12" s="1">
        <v>9</v>
      </c>
      <c r="B12" s="1">
        <v>20910</v>
      </c>
      <c r="C12" s="1">
        <v>22636</v>
      </c>
      <c r="D12" s="1">
        <v>14765</v>
      </c>
      <c r="E12" s="1">
        <v>101237</v>
      </c>
      <c r="F12" s="1">
        <v>107132</v>
      </c>
      <c r="G12" s="1">
        <v>96675</v>
      </c>
      <c r="H12" s="1"/>
      <c r="I12" s="7">
        <f t="shared" si="6"/>
        <v>19437</v>
      </c>
      <c r="J12" s="7">
        <f t="shared" si="7"/>
        <v>101681.33333333333</v>
      </c>
      <c r="K12" s="1"/>
      <c r="L12" s="6"/>
      <c r="M12" s="2">
        <v>101681</v>
      </c>
      <c r="N12" s="8">
        <f t="shared" si="0"/>
        <v>20.564313883616407</v>
      </c>
      <c r="O12" s="8">
        <f t="shared" si="1"/>
        <v>22.26177948682645</v>
      </c>
      <c r="P12" s="8">
        <f t="shared" si="2"/>
        <v>14.520903610310679</v>
      </c>
      <c r="Q12" s="8">
        <f t="shared" si="3"/>
        <v>99.56334025039094</v>
      </c>
      <c r="R12" s="8">
        <f t="shared" si="4"/>
        <v>105.36088354756544</v>
      </c>
      <c r="S12" s="8">
        <f t="shared" si="5"/>
        <v>95.07675966994817</v>
      </c>
      <c r="T12" s="1"/>
      <c r="U12" s="8">
        <f t="shared" si="8"/>
        <v>19.115665660251178</v>
      </c>
      <c r="V12" s="8">
        <f t="shared" si="9"/>
        <v>100.00032782263484</v>
      </c>
      <c r="W12" s="1">
        <f t="shared" si="10"/>
        <v>4.0686884975628645</v>
      </c>
      <c r="X12" s="1">
        <f t="shared" si="11"/>
        <v>5.155969315877092</v>
      </c>
      <c r="Y12" s="1"/>
    </row>
    <row r="13" spans="1:25" ht="15.75">
      <c r="A13" s="1">
        <v>10</v>
      </c>
      <c r="B13" s="1">
        <v>0</v>
      </c>
      <c r="C13" s="1">
        <v>0</v>
      </c>
      <c r="D13" s="1">
        <v>0</v>
      </c>
      <c r="E13" s="1">
        <v>13847</v>
      </c>
      <c r="F13" s="1">
        <v>18334</v>
      </c>
      <c r="G13" s="1">
        <v>9957</v>
      </c>
      <c r="H13" s="1"/>
      <c r="I13" s="7">
        <f t="shared" si="6"/>
        <v>0</v>
      </c>
      <c r="J13" s="7">
        <f t="shared" si="7"/>
        <v>14046</v>
      </c>
      <c r="K13" s="1"/>
      <c r="L13" s="6"/>
      <c r="M13" s="2">
        <v>101681</v>
      </c>
      <c r="N13" s="8">
        <f t="shared" si="0"/>
        <v>0</v>
      </c>
      <c r="O13" s="8">
        <f t="shared" si="1"/>
        <v>0</v>
      </c>
      <c r="P13" s="8">
        <f t="shared" si="2"/>
        <v>0</v>
      </c>
      <c r="Q13" s="8">
        <f t="shared" si="3"/>
        <v>13.618080073956786</v>
      </c>
      <c r="R13" s="8">
        <f t="shared" si="4"/>
        <v>18.030900561560173</v>
      </c>
      <c r="S13" s="8">
        <f t="shared" si="5"/>
        <v>9.792389925354787</v>
      </c>
      <c r="T13" s="1"/>
      <c r="U13" s="8">
        <f t="shared" si="8"/>
        <v>0</v>
      </c>
      <c r="V13" s="8">
        <f t="shared" si="9"/>
        <v>13.813790186957249</v>
      </c>
      <c r="W13" s="1">
        <f t="shared" si="10"/>
        <v>0</v>
      </c>
      <c r="X13" s="1">
        <f t="shared" si="11"/>
        <v>4.1227407403286085</v>
      </c>
      <c r="Y13" s="1"/>
    </row>
    <row r="14" spans="1:25" ht="15.75">
      <c r="A14" s="1">
        <v>11</v>
      </c>
      <c r="B14" s="1">
        <v>0</v>
      </c>
      <c r="C14" s="1">
        <v>0</v>
      </c>
      <c r="D14" s="1">
        <v>0</v>
      </c>
      <c r="E14" s="1">
        <v>17608</v>
      </c>
      <c r="F14" s="1">
        <v>23467</v>
      </c>
      <c r="G14" s="1">
        <v>20077</v>
      </c>
      <c r="H14" s="1"/>
      <c r="I14" s="7">
        <f t="shared" si="6"/>
        <v>0</v>
      </c>
      <c r="J14" s="7">
        <f t="shared" si="7"/>
        <v>20384</v>
      </c>
      <c r="K14" s="1"/>
      <c r="L14" s="6"/>
      <c r="M14" s="2">
        <v>101681</v>
      </c>
      <c r="N14" s="8">
        <f t="shared" si="0"/>
        <v>0</v>
      </c>
      <c r="O14" s="8">
        <f t="shared" si="1"/>
        <v>0</v>
      </c>
      <c r="P14" s="8">
        <f t="shared" si="2"/>
        <v>0</v>
      </c>
      <c r="Q14" s="8">
        <f t="shared" si="3"/>
        <v>17.316902862875068</v>
      </c>
      <c r="R14" s="8">
        <f t="shared" si="4"/>
        <v>23.07904131548667</v>
      </c>
      <c r="S14" s="8">
        <f t="shared" si="5"/>
        <v>19.745085119147138</v>
      </c>
      <c r="T14" s="1"/>
      <c r="U14" s="8">
        <f t="shared" si="8"/>
        <v>0</v>
      </c>
      <c r="V14" s="8">
        <f t="shared" si="9"/>
        <v>20.047009765836293</v>
      </c>
      <c r="W14" s="1">
        <f t="shared" si="10"/>
        <v>0</v>
      </c>
      <c r="X14" s="1">
        <f t="shared" si="11"/>
        <v>2.8929100843225406</v>
      </c>
      <c r="Y14" s="1"/>
    </row>
    <row r="15" spans="1:25" ht="15.75">
      <c r="A15" s="1">
        <v>12</v>
      </c>
      <c r="B15" s="1">
        <v>0</v>
      </c>
      <c r="C15" s="1">
        <v>0</v>
      </c>
      <c r="D15" s="1">
        <v>0</v>
      </c>
      <c r="E15" s="1">
        <v>23319</v>
      </c>
      <c r="F15" s="1">
        <v>23988</v>
      </c>
      <c r="G15" s="1">
        <v>22312</v>
      </c>
      <c r="H15" s="1"/>
      <c r="I15" s="7">
        <f t="shared" si="6"/>
        <v>0</v>
      </c>
      <c r="J15" s="7">
        <f t="shared" si="7"/>
        <v>23206.333333333332</v>
      </c>
      <c r="K15" s="1"/>
      <c r="L15" s="6"/>
      <c r="M15" s="2">
        <v>101681</v>
      </c>
      <c r="N15" s="8">
        <f t="shared" si="0"/>
        <v>0</v>
      </c>
      <c r="O15" s="8">
        <f t="shared" si="1"/>
        <v>0</v>
      </c>
      <c r="P15" s="8">
        <f t="shared" si="2"/>
        <v>0</v>
      </c>
      <c r="Q15" s="8">
        <f t="shared" si="3"/>
        <v>22.933488065616977</v>
      </c>
      <c r="R15" s="8">
        <f t="shared" si="4"/>
        <v>23.59142809374416</v>
      </c>
      <c r="S15" s="8">
        <f t="shared" si="5"/>
        <v>21.943135885760366</v>
      </c>
      <c r="T15" s="1"/>
      <c r="U15" s="8">
        <f t="shared" si="8"/>
        <v>0</v>
      </c>
      <c r="V15" s="8">
        <f t="shared" si="9"/>
        <v>22.822684015040505</v>
      </c>
      <c r="W15" s="1">
        <f t="shared" si="10"/>
        <v>0</v>
      </c>
      <c r="X15" s="1">
        <f t="shared" si="11"/>
        <v>0.8297137783254765</v>
      </c>
      <c r="Y15" s="1"/>
    </row>
    <row r="16" spans="1:25" ht="15.75">
      <c r="A16" s="1">
        <v>13</v>
      </c>
      <c r="B16" s="1">
        <v>6912</v>
      </c>
      <c r="C16" s="1">
        <v>7866</v>
      </c>
      <c r="D16" s="1">
        <v>5798</v>
      </c>
      <c r="E16" s="1">
        <v>23006</v>
      </c>
      <c r="F16" s="1">
        <v>25909</v>
      </c>
      <c r="G16" s="1">
        <v>21167</v>
      </c>
      <c r="H16" s="1"/>
      <c r="I16" s="7">
        <f t="shared" si="6"/>
        <v>6858.666666666667</v>
      </c>
      <c r="J16" s="7">
        <f t="shared" si="7"/>
        <v>23360.666666666668</v>
      </c>
      <c r="K16" s="1"/>
      <c r="L16" s="6"/>
      <c r="M16" s="2">
        <v>101681</v>
      </c>
      <c r="N16" s="8">
        <f t="shared" si="0"/>
        <v>6.797730156076357</v>
      </c>
      <c r="O16" s="8">
        <f t="shared" si="1"/>
        <v>7.735958536993145</v>
      </c>
      <c r="P16" s="8">
        <f t="shared" si="2"/>
        <v>5.7021469104355775</v>
      </c>
      <c r="Q16" s="8">
        <f t="shared" si="3"/>
        <v>22.625662611500672</v>
      </c>
      <c r="R16" s="8">
        <f t="shared" si="4"/>
        <v>25.480669938336565</v>
      </c>
      <c r="S16" s="8">
        <f t="shared" si="5"/>
        <v>20.817065135079314</v>
      </c>
      <c r="T16" s="1"/>
      <c r="U16" s="8">
        <f t="shared" si="8"/>
        <v>6.7452785345016935</v>
      </c>
      <c r="V16" s="8">
        <f t="shared" si="9"/>
        <v>22.974465894972184</v>
      </c>
      <c r="W16" s="1">
        <f t="shared" si="10"/>
        <v>1.0179198458299883</v>
      </c>
      <c r="X16" s="1">
        <f t="shared" si="11"/>
        <v>2.3512869323333137</v>
      </c>
      <c r="Y16" s="1"/>
    </row>
    <row r="17" spans="1:25" ht="15.75">
      <c r="A17" s="1">
        <v>14</v>
      </c>
      <c r="B17" s="1">
        <v>0</v>
      </c>
      <c r="C17" s="1">
        <v>0</v>
      </c>
      <c r="D17" s="1">
        <v>0</v>
      </c>
      <c r="E17" s="1">
        <v>1328</v>
      </c>
      <c r="F17" s="1">
        <v>1472</v>
      </c>
      <c r="G17" s="1">
        <v>1265</v>
      </c>
      <c r="H17" s="1"/>
      <c r="I17" s="7">
        <f t="shared" si="6"/>
        <v>0</v>
      </c>
      <c r="J17" s="7">
        <f t="shared" si="7"/>
        <v>1355</v>
      </c>
      <c r="K17" s="1"/>
      <c r="L17" s="6"/>
      <c r="M17" s="2">
        <v>101681</v>
      </c>
      <c r="N17" s="8">
        <f t="shared" si="0"/>
        <v>0</v>
      </c>
      <c r="O17" s="8">
        <f t="shared" si="1"/>
        <v>0</v>
      </c>
      <c r="P17" s="8">
        <f t="shared" si="2"/>
        <v>0</v>
      </c>
      <c r="Q17" s="8">
        <f t="shared" si="3"/>
        <v>1.3060453772091147</v>
      </c>
      <c r="R17" s="8">
        <f t="shared" si="4"/>
        <v>1.4476647554607056</v>
      </c>
      <c r="S17" s="8">
        <f t="shared" si="5"/>
        <v>1.244086899224044</v>
      </c>
      <c r="T17" s="1"/>
      <c r="U17" s="8">
        <f t="shared" si="8"/>
        <v>0</v>
      </c>
      <c r="V17" s="8">
        <f t="shared" si="9"/>
        <v>1.3325990106312882</v>
      </c>
      <c r="W17" s="1">
        <f t="shared" si="10"/>
        <v>0</v>
      </c>
      <c r="X17" s="1">
        <f t="shared" si="11"/>
        <v>0.10435424032313251</v>
      </c>
      <c r="Y17" s="1"/>
    </row>
    <row r="18" spans="1:25" ht="15.75">
      <c r="A18" s="1">
        <v>15</v>
      </c>
      <c r="B18" s="1">
        <v>25958</v>
      </c>
      <c r="C18" s="1">
        <v>30742</v>
      </c>
      <c r="D18" s="1">
        <v>22663</v>
      </c>
      <c r="E18" s="1">
        <v>3934</v>
      </c>
      <c r="F18" s="1">
        <v>4312</v>
      </c>
      <c r="G18" s="1">
        <v>3465</v>
      </c>
      <c r="H18" s="1"/>
      <c r="I18" s="7">
        <f t="shared" si="6"/>
        <v>26454.333333333332</v>
      </c>
      <c r="J18" s="7">
        <f t="shared" si="7"/>
        <v>3903.6666666666665</v>
      </c>
      <c r="K18" s="1"/>
      <c r="L18" s="6"/>
      <c r="M18" s="2">
        <v>101681</v>
      </c>
      <c r="N18" s="8">
        <f t="shared" si="0"/>
        <v>25.528859865658283</v>
      </c>
      <c r="O18" s="8">
        <f t="shared" si="1"/>
        <v>30.233770320905577</v>
      </c>
      <c r="P18" s="8">
        <f t="shared" si="2"/>
        <v>22.28833312024862</v>
      </c>
      <c r="Q18" s="8">
        <f t="shared" si="3"/>
        <v>3.8689627364010977</v>
      </c>
      <c r="R18" s="8">
        <f t="shared" si="4"/>
        <v>4.240713604311523</v>
      </c>
      <c r="S18" s="8">
        <f t="shared" si="5"/>
        <v>3.407716289178903</v>
      </c>
      <c r="T18" s="1"/>
      <c r="U18" s="8">
        <f t="shared" si="8"/>
        <v>26.016987768937494</v>
      </c>
      <c r="V18" s="8">
        <f t="shared" si="9"/>
        <v>3.839130876630508</v>
      </c>
      <c r="W18" s="1">
        <f t="shared" si="10"/>
        <v>3.995146394672637</v>
      </c>
      <c r="X18" s="1">
        <f t="shared" si="11"/>
        <v>0.41729915725719785</v>
      </c>
      <c r="Y18" s="1"/>
    </row>
    <row r="19" spans="1:25" ht="15.75">
      <c r="A19" s="1">
        <v>16</v>
      </c>
      <c r="B19" s="1">
        <v>10373</v>
      </c>
      <c r="C19" s="1">
        <v>8489</v>
      </c>
      <c r="D19" s="1">
        <v>11968</v>
      </c>
      <c r="E19" s="1">
        <v>0</v>
      </c>
      <c r="F19" s="1">
        <v>0</v>
      </c>
      <c r="G19" s="1">
        <v>0</v>
      </c>
      <c r="H19" s="1"/>
      <c r="I19" s="7">
        <f t="shared" si="6"/>
        <v>10276.666666666666</v>
      </c>
      <c r="J19" s="7">
        <f t="shared" si="7"/>
        <v>0</v>
      </c>
      <c r="K19" s="1"/>
      <c r="L19" s="6"/>
      <c r="M19" s="2">
        <v>101681</v>
      </c>
      <c r="N19" s="8">
        <f t="shared" si="0"/>
        <v>10.201512573637158</v>
      </c>
      <c r="O19" s="8">
        <f>D19/M19*100</f>
        <v>11.770143881354432</v>
      </c>
      <c r="P19" s="8">
        <f t="shared" si="2"/>
        <v>11.770143881354432</v>
      </c>
      <c r="Q19" s="8">
        <f t="shared" si="3"/>
        <v>0</v>
      </c>
      <c r="R19" s="8">
        <f t="shared" si="4"/>
        <v>0</v>
      </c>
      <c r="S19" s="8">
        <f t="shared" si="5"/>
        <v>0</v>
      </c>
      <c r="T19" s="1"/>
      <c r="U19" s="8">
        <f t="shared" si="8"/>
        <v>11.247266778782006</v>
      </c>
      <c r="V19" s="8">
        <f t="shared" si="9"/>
        <v>0</v>
      </c>
      <c r="W19" s="1">
        <f t="shared" si="10"/>
        <v>0.9056497077698428</v>
      </c>
      <c r="X19" s="1">
        <f t="shared" si="11"/>
        <v>0</v>
      </c>
      <c r="Y19" s="1"/>
    </row>
    <row r="20" spans="1:25" ht="15.75">
      <c r="A20" s="1">
        <v>17</v>
      </c>
      <c r="B20" s="1">
        <v>59248</v>
      </c>
      <c r="C20" s="1">
        <v>65867</v>
      </c>
      <c r="D20" s="1">
        <v>54989</v>
      </c>
      <c r="E20" s="1">
        <v>0</v>
      </c>
      <c r="F20" s="1">
        <v>0</v>
      </c>
      <c r="G20" s="1">
        <v>0</v>
      </c>
      <c r="H20" s="1"/>
      <c r="I20" s="7">
        <f t="shared" si="6"/>
        <v>60034.666666666664</v>
      </c>
      <c r="J20" s="7">
        <f t="shared" si="7"/>
        <v>0</v>
      </c>
      <c r="K20" s="1"/>
      <c r="L20" s="6"/>
      <c r="M20" s="2">
        <v>101681</v>
      </c>
      <c r="N20" s="8">
        <f t="shared" si="0"/>
        <v>58.268506407293394</v>
      </c>
      <c r="O20" s="8">
        <f t="shared" si="1"/>
        <v>64.77808046734394</v>
      </c>
      <c r="P20" s="8">
        <f t="shared" si="2"/>
        <v>54.079916601921695</v>
      </c>
      <c r="Q20" s="8">
        <f t="shared" si="3"/>
        <v>0</v>
      </c>
      <c r="R20" s="8">
        <f t="shared" si="4"/>
        <v>0</v>
      </c>
      <c r="S20" s="8">
        <f t="shared" si="5"/>
        <v>0</v>
      </c>
      <c r="T20" s="1"/>
      <c r="U20" s="8">
        <f t="shared" si="8"/>
        <v>59.04216782551968</v>
      </c>
      <c r="V20" s="8">
        <f t="shared" si="9"/>
        <v>0</v>
      </c>
      <c r="W20" s="1">
        <f t="shared" si="10"/>
        <v>5.390880402623998</v>
      </c>
      <c r="X20" s="1">
        <f t="shared" si="11"/>
        <v>0</v>
      </c>
      <c r="Y20" s="1"/>
    </row>
    <row r="21" spans="1:25" ht="15.75">
      <c r="A21" s="1">
        <v>18</v>
      </c>
      <c r="B21" s="1">
        <v>12777</v>
      </c>
      <c r="C21" s="1">
        <v>13053</v>
      </c>
      <c r="D21" s="1">
        <v>11082</v>
      </c>
      <c r="E21" s="1">
        <v>0</v>
      </c>
      <c r="F21" s="1">
        <v>0</v>
      </c>
      <c r="G21" s="1">
        <v>0</v>
      </c>
      <c r="H21" s="1"/>
      <c r="I21" s="7">
        <f t="shared" si="6"/>
        <v>12304</v>
      </c>
      <c r="J21" s="7">
        <f t="shared" si="7"/>
        <v>0</v>
      </c>
      <c r="K21" s="1"/>
      <c r="L21" s="6"/>
      <c r="M21" s="2">
        <v>101681</v>
      </c>
      <c r="N21" s="8">
        <f t="shared" si="0"/>
        <v>12.565769416115105</v>
      </c>
      <c r="O21" s="8">
        <f t="shared" si="1"/>
        <v>12.837206557763986</v>
      </c>
      <c r="P21" s="8">
        <f t="shared" si="2"/>
        <v>10.898791317945339</v>
      </c>
      <c r="Q21" s="8">
        <f t="shared" si="3"/>
        <v>0</v>
      </c>
      <c r="R21" s="8">
        <f t="shared" si="4"/>
        <v>0</v>
      </c>
      <c r="S21" s="8">
        <f t="shared" si="5"/>
        <v>0</v>
      </c>
      <c r="T21" s="1"/>
      <c r="U21" s="8">
        <f t="shared" si="8"/>
        <v>12.100589097274812</v>
      </c>
      <c r="V21" s="8">
        <f t="shared" si="9"/>
        <v>0</v>
      </c>
      <c r="W21" s="1">
        <f t="shared" si="10"/>
        <v>1.0495989506795274</v>
      </c>
      <c r="X21" s="1">
        <f t="shared" si="11"/>
        <v>0</v>
      </c>
      <c r="Y21" s="1"/>
    </row>
    <row r="22" spans="1:25" ht="15.75">
      <c r="A22" s="1">
        <v>19</v>
      </c>
      <c r="B22" s="1">
        <v>18324</v>
      </c>
      <c r="C22" s="1">
        <v>15618</v>
      </c>
      <c r="D22" s="1">
        <v>12982</v>
      </c>
      <c r="E22" s="1">
        <v>1229</v>
      </c>
      <c r="F22" s="1">
        <v>1432</v>
      </c>
      <c r="G22" s="1">
        <v>1361</v>
      </c>
      <c r="H22" s="1"/>
      <c r="I22" s="7">
        <f t="shared" si="6"/>
        <v>15641.333333333334</v>
      </c>
      <c r="J22" s="7">
        <f t="shared" si="7"/>
        <v>1340.6666666666667</v>
      </c>
      <c r="K22" s="1"/>
      <c r="L22" s="6"/>
      <c r="M22" s="2">
        <v>101681</v>
      </c>
      <c r="N22" s="8">
        <f t="shared" si="0"/>
        <v>18.021065882514925</v>
      </c>
      <c r="O22" s="8">
        <f t="shared" si="1"/>
        <v>15.359801732870448</v>
      </c>
      <c r="P22" s="8">
        <f t="shared" si="2"/>
        <v>12.767380336542717</v>
      </c>
      <c r="Q22" s="8">
        <f t="shared" si="3"/>
        <v>1.208682054661146</v>
      </c>
      <c r="R22" s="8">
        <f t="shared" si="4"/>
        <v>1.4083260392797081</v>
      </c>
      <c r="S22" s="8">
        <f t="shared" si="5"/>
        <v>1.3384998180584375</v>
      </c>
      <c r="T22" s="1"/>
      <c r="U22" s="8">
        <f t="shared" si="8"/>
        <v>15.382749317309361</v>
      </c>
      <c r="V22" s="8">
        <f t="shared" si="9"/>
        <v>1.3185026373330972</v>
      </c>
      <c r="W22" s="1">
        <f t="shared" si="10"/>
        <v>2.626917946513203</v>
      </c>
      <c r="X22" s="1">
        <f t="shared" si="11"/>
        <v>0.1013131066363854</v>
      </c>
      <c r="Y22" s="1"/>
    </row>
    <row r="23" spans="1:25" ht="15.75">
      <c r="A23" s="1">
        <v>20</v>
      </c>
      <c r="B23" s="1">
        <v>14614</v>
      </c>
      <c r="C23" s="1">
        <v>15233</v>
      </c>
      <c r="D23" s="1">
        <v>11965</v>
      </c>
      <c r="E23" s="1">
        <v>0</v>
      </c>
      <c r="F23" s="1">
        <v>0</v>
      </c>
      <c r="G23" s="1">
        <v>0</v>
      </c>
      <c r="H23" s="1"/>
      <c r="I23" s="7">
        <f t="shared" si="6"/>
        <v>13937.333333333334</v>
      </c>
      <c r="J23" s="7">
        <f t="shared" si="7"/>
        <v>0</v>
      </c>
      <c r="K23" s="1"/>
      <c r="L23" s="6"/>
      <c r="M23" s="2">
        <v>101681</v>
      </c>
      <c r="N23" s="8">
        <f t="shared" si="0"/>
        <v>14.372399956727413</v>
      </c>
      <c r="O23" s="8">
        <f t="shared" si="1"/>
        <v>14.981166589628348</v>
      </c>
      <c r="P23" s="8">
        <f t="shared" si="2"/>
        <v>11.767193477640857</v>
      </c>
      <c r="Q23" s="8">
        <f t="shared" si="3"/>
        <v>0</v>
      </c>
      <c r="R23" s="8">
        <f t="shared" si="4"/>
        <v>0</v>
      </c>
      <c r="S23" s="8">
        <f t="shared" si="5"/>
        <v>0</v>
      </c>
      <c r="T23" s="1"/>
      <c r="U23" s="8">
        <f t="shared" si="8"/>
        <v>13.706920007998873</v>
      </c>
      <c r="V23" s="8">
        <f t="shared" si="9"/>
        <v>0</v>
      </c>
      <c r="W23" s="1">
        <f t="shared" si="10"/>
        <v>1.7072063328035205</v>
      </c>
      <c r="X23" s="1">
        <f t="shared" si="11"/>
        <v>0</v>
      </c>
      <c r="Y23" s="1"/>
    </row>
    <row r="24" spans="1:25" ht="15.75">
      <c r="A24" s="1">
        <v>21</v>
      </c>
      <c r="B24" s="1">
        <v>18020</v>
      </c>
      <c r="C24" s="1">
        <v>21655</v>
      </c>
      <c r="D24" s="1">
        <v>14329</v>
      </c>
      <c r="E24" s="1">
        <v>1656</v>
      </c>
      <c r="F24" s="1">
        <v>1734</v>
      </c>
      <c r="G24" s="1">
        <v>1409</v>
      </c>
      <c r="H24" s="1"/>
      <c r="I24" s="7">
        <f t="shared" si="6"/>
        <v>18001.333333333332</v>
      </c>
      <c r="J24" s="7">
        <f t="shared" si="7"/>
        <v>1599.6666666666667</v>
      </c>
      <c r="K24" s="1"/>
      <c r="L24" s="6"/>
      <c r="M24" s="2">
        <v>101681</v>
      </c>
      <c r="N24" s="8">
        <f t="shared" si="0"/>
        <v>17.722091639539343</v>
      </c>
      <c r="O24" s="8">
        <f t="shared" si="1"/>
        <v>21.296997472487487</v>
      </c>
      <c r="P24" s="8">
        <f t="shared" si="2"/>
        <v>14.092111603937804</v>
      </c>
      <c r="Q24" s="8">
        <f t="shared" si="3"/>
        <v>1.6286228498932935</v>
      </c>
      <c r="R24" s="8">
        <f t="shared" si="4"/>
        <v>1.7053333464462386</v>
      </c>
      <c r="S24" s="8">
        <f t="shared" si="5"/>
        <v>1.3857062774756346</v>
      </c>
      <c r="T24" s="1"/>
      <c r="U24" s="8">
        <f t="shared" si="8"/>
        <v>17.703733571988213</v>
      </c>
      <c r="V24" s="8">
        <f t="shared" si="9"/>
        <v>1.5732208246050554</v>
      </c>
      <c r="W24" s="1">
        <f t="shared" si="10"/>
        <v>3.602478016406197</v>
      </c>
      <c r="X24" s="1">
        <f t="shared" si="11"/>
        <v>0.1668604330247699</v>
      </c>
      <c r="Y24" s="1"/>
    </row>
    <row r="25" spans="1:25" ht="15.75">
      <c r="A25" s="1">
        <v>22</v>
      </c>
      <c r="B25" s="1">
        <v>14678</v>
      </c>
      <c r="C25" s="1">
        <v>16544</v>
      </c>
      <c r="D25" s="1">
        <v>13215</v>
      </c>
      <c r="E25" s="1">
        <v>1945</v>
      </c>
      <c r="F25" s="1">
        <v>1636</v>
      </c>
      <c r="G25" s="1">
        <v>1409</v>
      </c>
      <c r="H25" s="1"/>
      <c r="I25" s="7">
        <f t="shared" si="6"/>
        <v>14812.333333333334</v>
      </c>
      <c r="J25" s="7">
        <f t="shared" si="7"/>
        <v>1663.3333333333333</v>
      </c>
      <c r="K25" s="1"/>
      <c r="L25" s="6"/>
      <c r="M25" s="2">
        <v>101681</v>
      </c>
      <c r="N25" s="8">
        <f t="shared" si="0"/>
        <v>14.435341902617008</v>
      </c>
      <c r="O25" s="8">
        <f t="shared" si="1"/>
        <v>16.270493012460538</v>
      </c>
      <c r="P25" s="8">
        <f t="shared" si="2"/>
        <v>12.996528358297027</v>
      </c>
      <c r="Q25" s="8">
        <f t="shared" si="3"/>
        <v>1.9128450743010001</v>
      </c>
      <c r="R25" s="8">
        <f t="shared" si="4"/>
        <v>1.6089534918027952</v>
      </c>
      <c r="S25" s="8">
        <f t="shared" si="5"/>
        <v>1.3857062774756346</v>
      </c>
      <c r="T25" s="1"/>
      <c r="U25" s="8">
        <f t="shared" si="8"/>
        <v>14.567454424458191</v>
      </c>
      <c r="V25" s="8">
        <f t="shared" si="9"/>
        <v>1.63583494785981</v>
      </c>
      <c r="W25" s="1">
        <f t="shared" si="10"/>
        <v>1.6409757548478363</v>
      </c>
      <c r="X25" s="1">
        <f t="shared" si="11"/>
        <v>0.26459551638195355</v>
      </c>
      <c r="Y25" s="1"/>
    </row>
    <row r="26" spans="1:25" ht="15.75">
      <c r="A26" s="1">
        <v>23</v>
      </c>
      <c r="B26" s="1">
        <v>93874</v>
      </c>
      <c r="C26" s="1">
        <v>99123</v>
      </c>
      <c r="D26" s="1">
        <v>83078</v>
      </c>
      <c r="E26" s="1">
        <v>6988</v>
      </c>
      <c r="F26" s="1">
        <v>9132</v>
      </c>
      <c r="G26" s="1">
        <v>5911</v>
      </c>
      <c r="H26" s="1"/>
      <c r="I26" s="7">
        <f t="shared" si="6"/>
        <v>92025</v>
      </c>
      <c r="J26" s="7">
        <f t="shared" si="7"/>
        <v>7343.666666666667</v>
      </c>
      <c r="K26" s="1"/>
      <c r="L26" s="6"/>
      <c r="M26" s="2">
        <v>101681</v>
      </c>
      <c r="N26" s="8">
        <f t="shared" si="0"/>
        <v>92.32206606937383</v>
      </c>
      <c r="O26" s="8">
        <f t="shared" si="1"/>
        <v>97.48428910022523</v>
      </c>
      <c r="P26" s="8">
        <f t="shared" si="2"/>
        <v>81.70454657212261</v>
      </c>
      <c r="Q26" s="8">
        <f t="shared" si="3"/>
        <v>6.872473716820251</v>
      </c>
      <c r="R26" s="8">
        <f t="shared" si="4"/>
        <v>8.981028904121715</v>
      </c>
      <c r="S26" s="8">
        <f t="shared" si="5"/>
        <v>5.813278783646895</v>
      </c>
      <c r="T26" s="1"/>
      <c r="U26" s="8">
        <f t="shared" si="8"/>
        <v>90.50363391390722</v>
      </c>
      <c r="V26" s="8">
        <f t="shared" si="9"/>
        <v>7.2222604681962865</v>
      </c>
      <c r="W26" s="1">
        <f t="shared" si="10"/>
        <v>8.045501239284523</v>
      </c>
      <c r="X26" s="1">
        <f t="shared" si="11"/>
        <v>1.6125827994309967</v>
      </c>
      <c r="Y26" s="1"/>
    </row>
    <row r="27" spans="1:25" ht="15.75">
      <c r="A27" s="1">
        <v>24</v>
      </c>
      <c r="B27" s="1">
        <v>0</v>
      </c>
      <c r="C27" s="1">
        <v>0</v>
      </c>
      <c r="D27" s="1">
        <v>0</v>
      </c>
      <c r="E27" s="1">
        <v>2134</v>
      </c>
      <c r="F27" s="1">
        <v>2298</v>
      </c>
      <c r="G27" s="1">
        <v>1894</v>
      </c>
      <c r="H27" s="1"/>
      <c r="I27" s="7">
        <f t="shared" si="6"/>
        <v>0</v>
      </c>
      <c r="J27" s="7">
        <f t="shared" si="7"/>
        <v>2108.6666666666665</v>
      </c>
      <c r="K27" s="1"/>
      <c r="L27" s="6"/>
      <c r="M27" s="2">
        <v>101681</v>
      </c>
      <c r="N27" s="8">
        <f t="shared" si="0"/>
        <v>0</v>
      </c>
      <c r="O27" s="8">
        <f t="shared" si="1"/>
        <v>0</v>
      </c>
      <c r="P27" s="8">
        <f t="shared" si="2"/>
        <v>0</v>
      </c>
      <c r="Q27" s="8">
        <f t="shared" si="3"/>
        <v>2.098720508256213</v>
      </c>
      <c r="R27" s="8">
        <f t="shared" si="4"/>
        <v>2.2600092445983027</v>
      </c>
      <c r="S27" s="8">
        <f t="shared" si="5"/>
        <v>1.8626882111702283</v>
      </c>
      <c r="T27" s="1"/>
      <c r="U27" s="8">
        <f t="shared" si="8"/>
        <v>0</v>
      </c>
      <c r="V27" s="8">
        <f t="shared" si="9"/>
        <v>2.073805988008248</v>
      </c>
      <c r="W27" s="1">
        <f t="shared" si="10"/>
        <v>0</v>
      </c>
      <c r="X27" s="1">
        <f t="shared" si="11"/>
        <v>0.1998288039559811</v>
      </c>
      <c r="Y27" s="1"/>
    </row>
    <row r="28" spans="1:25" ht="15.75">
      <c r="A28" s="1">
        <v>25</v>
      </c>
      <c r="B28" s="1">
        <v>24421</v>
      </c>
      <c r="C28" s="1">
        <v>25045</v>
      </c>
      <c r="D28" s="1">
        <v>17896</v>
      </c>
      <c r="E28" s="1">
        <v>0</v>
      </c>
      <c r="F28" s="1">
        <v>0</v>
      </c>
      <c r="G28" s="1">
        <v>0</v>
      </c>
      <c r="H28" s="1"/>
      <c r="I28" s="7">
        <f t="shared" si="6"/>
        <v>22454</v>
      </c>
      <c r="J28" s="7">
        <f t="shared" si="7"/>
        <v>0</v>
      </c>
      <c r="K28" s="1"/>
      <c r="L28" s="6"/>
      <c r="M28" s="2">
        <v>101681</v>
      </c>
      <c r="N28" s="8">
        <f t="shared" si="0"/>
        <v>24.017269696403456</v>
      </c>
      <c r="O28" s="8">
        <f t="shared" si="1"/>
        <v>24.63095366882702</v>
      </c>
      <c r="P28" s="8">
        <f t="shared" si="2"/>
        <v>17.600141619378252</v>
      </c>
      <c r="Q28" s="8">
        <f t="shared" si="3"/>
        <v>0</v>
      </c>
      <c r="R28" s="8">
        <f t="shared" si="4"/>
        <v>0</v>
      </c>
      <c r="S28" s="8">
        <f t="shared" si="5"/>
        <v>0</v>
      </c>
      <c r="T28" s="1"/>
      <c r="U28" s="8">
        <f t="shared" si="8"/>
        <v>22.08278832820291</v>
      </c>
      <c r="V28" s="8">
        <f t="shared" si="9"/>
        <v>0</v>
      </c>
      <c r="W28" s="1">
        <f t="shared" si="10"/>
        <v>3.8941935161987944</v>
      </c>
      <c r="X28" s="1">
        <f t="shared" si="11"/>
        <v>0</v>
      </c>
      <c r="Y28" s="1"/>
    </row>
    <row r="29" spans="1:25" ht="15.75">
      <c r="A29" s="1">
        <v>26</v>
      </c>
      <c r="B29" s="1">
        <v>16844</v>
      </c>
      <c r="C29" s="1">
        <v>20587</v>
      </c>
      <c r="D29" s="1">
        <v>14908</v>
      </c>
      <c r="E29" s="1">
        <v>0</v>
      </c>
      <c r="F29" s="1">
        <v>0</v>
      </c>
      <c r="G29" s="1">
        <v>0</v>
      </c>
      <c r="H29" s="1"/>
      <c r="I29" s="7">
        <f t="shared" si="6"/>
        <v>17446.333333333332</v>
      </c>
      <c r="J29" s="7">
        <f t="shared" si="7"/>
        <v>0</v>
      </c>
      <c r="K29" s="1"/>
      <c r="L29" s="6"/>
      <c r="M29" s="2">
        <v>101681</v>
      </c>
      <c r="N29" s="8">
        <f t="shared" si="0"/>
        <v>16.565533383818018</v>
      </c>
      <c r="O29" s="8">
        <f t="shared" si="1"/>
        <v>20.246653750454854</v>
      </c>
      <c r="P29" s="8">
        <f t="shared" si="2"/>
        <v>14.661539520657744</v>
      </c>
      <c r="Q29" s="8">
        <f t="shared" si="3"/>
        <v>0</v>
      </c>
      <c r="R29" s="8">
        <f t="shared" si="4"/>
        <v>0</v>
      </c>
      <c r="S29" s="8">
        <f t="shared" si="5"/>
        <v>0</v>
      </c>
      <c r="T29" s="1"/>
      <c r="U29" s="8">
        <f t="shared" si="8"/>
        <v>17.157908884976873</v>
      </c>
      <c r="V29" s="8">
        <f t="shared" si="9"/>
        <v>0</v>
      </c>
      <c r="W29" s="1">
        <f t="shared" si="10"/>
        <v>2.8392880781545298</v>
      </c>
      <c r="X29" s="1">
        <f t="shared" si="11"/>
        <v>0</v>
      </c>
      <c r="Y29" s="1"/>
    </row>
    <row r="30" spans="1:25" ht="15.75">
      <c r="A30" s="1">
        <v>27</v>
      </c>
      <c r="B30" s="1">
        <v>9814</v>
      </c>
      <c r="C30" s="1">
        <v>10256</v>
      </c>
      <c r="D30" s="1">
        <v>7376</v>
      </c>
      <c r="E30" s="1">
        <v>1415</v>
      </c>
      <c r="F30" s="1">
        <v>1270</v>
      </c>
      <c r="G30" s="1">
        <v>1326</v>
      </c>
      <c r="H30" s="1"/>
      <c r="I30" s="7">
        <f t="shared" si="6"/>
        <v>9148.666666666666</v>
      </c>
      <c r="J30" s="7">
        <f t="shared" si="7"/>
        <v>1337</v>
      </c>
      <c r="K30" s="1"/>
      <c r="L30" s="6"/>
      <c r="M30" s="2">
        <v>101681</v>
      </c>
      <c r="N30" s="8">
        <f t="shared" si="0"/>
        <v>9.65175401500772</v>
      </c>
      <c r="O30" s="8">
        <f t="shared" si="1"/>
        <v>10.086446828807743</v>
      </c>
      <c r="P30" s="8">
        <f t="shared" si="2"/>
        <v>7.254059263775926</v>
      </c>
      <c r="Q30" s="8">
        <f t="shared" si="3"/>
        <v>1.3916070849027842</v>
      </c>
      <c r="R30" s="8">
        <f t="shared" si="4"/>
        <v>1.2490042387466684</v>
      </c>
      <c r="S30" s="8">
        <f t="shared" si="5"/>
        <v>1.304078441400065</v>
      </c>
      <c r="T30" s="1"/>
      <c r="U30" s="8">
        <f t="shared" si="8"/>
        <v>8.997420035863795</v>
      </c>
      <c r="V30" s="8">
        <f t="shared" si="9"/>
        <v>1.3148965883498394</v>
      </c>
      <c r="W30" s="1">
        <f t="shared" si="10"/>
        <v>1.525358825599229</v>
      </c>
      <c r="X30" s="1">
        <f t="shared" si="11"/>
        <v>0.07191430428312844</v>
      </c>
      <c r="Y30" s="1"/>
    </row>
    <row r="31" spans="1:25" ht="15.75">
      <c r="A31" s="1">
        <v>28</v>
      </c>
      <c r="B31" s="1">
        <v>0</v>
      </c>
      <c r="C31" s="1">
        <v>0</v>
      </c>
      <c r="D31" s="1">
        <v>0</v>
      </c>
      <c r="E31" s="1">
        <v>10177</v>
      </c>
      <c r="F31" s="1">
        <v>15343</v>
      </c>
      <c r="G31" s="1">
        <v>8670</v>
      </c>
      <c r="H31" s="1"/>
      <c r="I31" s="7">
        <f t="shared" si="6"/>
        <v>0</v>
      </c>
      <c r="J31" s="7">
        <f t="shared" si="7"/>
        <v>11396.666666666666</v>
      </c>
      <c r="K31" s="1"/>
      <c r="L31" s="6"/>
      <c r="M31" s="2">
        <v>101681</v>
      </c>
      <c r="N31" s="8">
        <f t="shared" si="0"/>
        <v>0</v>
      </c>
      <c r="O31" s="8">
        <f t="shared" si="1"/>
        <v>0</v>
      </c>
      <c r="P31" s="8">
        <f t="shared" si="2"/>
        <v>0</v>
      </c>
      <c r="Q31" s="8">
        <f t="shared" si="3"/>
        <v>10.008752864350273</v>
      </c>
      <c r="R31" s="8">
        <f t="shared" si="4"/>
        <v>15.08934805912609</v>
      </c>
      <c r="S31" s="8">
        <f t="shared" si="5"/>
        <v>8.526666732231194</v>
      </c>
      <c r="T31" s="1"/>
      <c r="U31" s="8">
        <f t="shared" si="8"/>
        <v>0</v>
      </c>
      <c r="V31" s="8">
        <f t="shared" si="9"/>
        <v>11.208255885235852</v>
      </c>
      <c r="W31" s="1">
        <f t="shared" si="10"/>
        <v>0</v>
      </c>
      <c r="X31" s="1">
        <f t="shared" si="11"/>
        <v>3.44184575081873</v>
      </c>
      <c r="Y31" s="1"/>
    </row>
    <row r="32" spans="1:25" ht="15.75">
      <c r="A32" s="1">
        <v>29</v>
      </c>
      <c r="B32" s="1">
        <v>19818</v>
      </c>
      <c r="C32" s="1">
        <v>21409</v>
      </c>
      <c r="D32" s="1">
        <v>16702</v>
      </c>
      <c r="E32" s="1">
        <v>1336</v>
      </c>
      <c r="F32" s="1">
        <v>1498</v>
      </c>
      <c r="G32" s="1">
        <v>1259</v>
      </c>
      <c r="H32" s="1"/>
      <c r="I32" s="7">
        <f t="shared" si="6"/>
        <v>19309.666666666668</v>
      </c>
      <c r="J32" s="7">
        <f t="shared" si="7"/>
        <v>1364.3333333333333</v>
      </c>
      <c r="K32" s="1"/>
      <c r="L32" s="6"/>
      <c r="M32" s="2">
        <v>101681</v>
      </c>
      <c r="N32" s="8">
        <f t="shared" si="0"/>
        <v>19.490366931875176</v>
      </c>
      <c r="O32" s="8">
        <f t="shared" si="1"/>
        <v>21.055064367974353</v>
      </c>
      <c r="P32" s="8">
        <f t="shared" si="2"/>
        <v>16.42588094137548</v>
      </c>
      <c r="Q32" s="8">
        <f t="shared" si="3"/>
        <v>1.3139131204453143</v>
      </c>
      <c r="R32" s="8">
        <f t="shared" si="4"/>
        <v>1.4732349209783537</v>
      </c>
      <c r="S32" s="8">
        <f t="shared" si="5"/>
        <v>1.238186091796894</v>
      </c>
      <c r="T32" s="1"/>
      <c r="U32" s="8">
        <f t="shared" si="8"/>
        <v>18.99043741374167</v>
      </c>
      <c r="V32" s="8">
        <f>(Q32+R32+S32)/3</f>
        <v>1.341778044406854</v>
      </c>
      <c r="W32" s="1">
        <f t="shared" si="10"/>
        <v>2.3547360662291354</v>
      </c>
      <c r="X32" s="1">
        <f t="shared" si="11"/>
        <v>0.1199763664870317</v>
      </c>
      <c r="Y32" s="1"/>
    </row>
    <row r="33" spans="1:25" ht="15.75">
      <c r="A33" s="1">
        <v>30</v>
      </c>
      <c r="B33" s="1">
        <v>40330</v>
      </c>
      <c r="C33" s="1">
        <v>46712</v>
      </c>
      <c r="D33" s="1">
        <v>33172</v>
      </c>
      <c r="E33" s="1">
        <v>1989</v>
      </c>
      <c r="F33" s="1">
        <v>2256</v>
      </c>
      <c r="G33" s="1">
        <v>1671</v>
      </c>
      <c r="H33" s="1"/>
      <c r="I33" s="7">
        <f t="shared" si="6"/>
        <v>40071.333333333336</v>
      </c>
      <c r="J33" s="7">
        <f t="shared" si="7"/>
        <v>1972</v>
      </c>
      <c r="K33" s="1"/>
      <c r="L33" s="6"/>
      <c r="M33" s="2">
        <v>101681</v>
      </c>
      <c r="N33" s="8">
        <f t="shared" si="0"/>
        <v>39.66326058949066</v>
      </c>
      <c r="O33" s="8">
        <f t="shared" si="1"/>
        <v>45.9397527561688</v>
      </c>
      <c r="P33" s="8">
        <f t="shared" si="2"/>
        <v>32.62359732890117</v>
      </c>
      <c r="Q33" s="8">
        <f t="shared" si="3"/>
        <v>1.9561176621000973</v>
      </c>
      <c r="R33" s="8">
        <f t="shared" si="4"/>
        <v>2.218703592608255</v>
      </c>
      <c r="S33" s="8">
        <f t="shared" si="5"/>
        <v>1.6433748684611678</v>
      </c>
      <c r="T33" s="1"/>
      <c r="U33" s="8">
        <f t="shared" si="8"/>
        <v>39.408870224853544</v>
      </c>
      <c r="V33" s="8">
        <f t="shared" si="9"/>
        <v>1.9393987077231731</v>
      </c>
      <c r="W33" s="1">
        <f t="shared" si="10"/>
        <v>6.661721600607594</v>
      </c>
      <c r="X33" s="1">
        <f t="shared" si="11"/>
        <v>0.28802851904589877</v>
      </c>
      <c r="Y33" s="1"/>
    </row>
    <row r="34" spans="1:25" ht="15.75">
      <c r="A34" s="1">
        <v>31</v>
      </c>
      <c r="B34" s="1">
        <v>0</v>
      </c>
      <c r="C34" s="1">
        <v>0</v>
      </c>
      <c r="D34" s="1">
        <v>0</v>
      </c>
      <c r="E34" s="1">
        <v>2072</v>
      </c>
      <c r="F34" s="1">
        <v>1709</v>
      </c>
      <c r="G34" s="1">
        <v>2416</v>
      </c>
      <c r="H34" s="1"/>
      <c r="I34" s="7">
        <f t="shared" si="6"/>
        <v>0</v>
      </c>
      <c r="J34" s="7">
        <f t="shared" si="7"/>
        <v>2065.6666666666665</v>
      </c>
      <c r="K34" s="1"/>
      <c r="L34" s="6"/>
      <c r="M34" s="2">
        <v>101681</v>
      </c>
      <c r="N34" s="8">
        <f t="shared" si="0"/>
        <v>0</v>
      </c>
      <c r="O34" s="8">
        <f t="shared" si="1"/>
        <v>0</v>
      </c>
      <c r="P34" s="8">
        <f t="shared" si="2"/>
        <v>0</v>
      </c>
      <c r="Q34" s="8">
        <f t="shared" si="3"/>
        <v>2.037745498175667</v>
      </c>
      <c r="R34" s="8">
        <f t="shared" si="4"/>
        <v>1.6807466488331153</v>
      </c>
      <c r="S34" s="8">
        <f t="shared" si="5"/>
        <v>2.376058457332245</v>
      </c>
      <c r="T34" s="1"/>
      <c r="U34" s="8">
        <f t="shared" si="8"/>
        <v>0</v>
      </c>
      <c r="V34" s="8">
        <f>(Q34+R34+S34)/3</f>
        <v>2.0315168681136755</v>
      </c>
      <c r="W34" s="1">
        <f t="shared" si="10"/>
        <v>0</v>
      </c>
      <c r="X34" s="1">
        <f t="shared" si="11"/>
        <v>0.34769774896297584</v>
      </c>
      <c r="Y34" s="1"/>
    </row>
    <row r="35" spans="1:25" ht="15.75">
      <c r="A35" s="1">
        <v>32</v>
      </c>
      <c r="B35" s="1">
        <v>36810</v>
      </c>
      <c r="C35" s="1">
        <v>35412</v>
      </c>
      <c r="D35" s="1">
        <v>39984</v>
      </c>
      <c r="E35" s="1">
        <v>1687</v>
      </c>
      <c r="F35" s="1">
        <v>1362</v>
      </c>
      <c r="G35" s="1">
        <v>1740</v>
      </c>
      <c r="H35" s="1"/>
      <c r="I35" s="7">
        <f t="shared" si="6"/>
        <v>37402</v>
      </c>
      <c r="J35" s="7">
        <f t="shared" si="7"/>
        <v>1596.3333333333333</v>
      </c>
      <c r="K35" s="1"/>
      <c r="L35" s="6"/>
      <c r="M35" s="2">
        <v>101681</v>
      </c>
      <c r="N35" s="8">
        <f t="shared" si="0"/>
        <v>36.201453565562886</v>
      </c>
      <c r="O35" s="8">
        <f t="shared" si="1"/>
        <v>34.826565435037026</v>
      </c>
      <c r="P35" s="8">
        <f t="shared" si="2"/>
        <v>39.322980694525036</v>
      </c>
      <c r="Q35" s="8">
        <f t="shared" si="3"/>
        <v>1.6591103549335666</v>
      </c>
      <c r="R35" s="8">
        <f t="shared" si="4"/>
        <v>1.3394832859629626</v>
      </c>
      <c r="S35" s="8">
        <f t="shared" si="5"/>
        <v>1.7112341538733884</v>
      </c>
      <c r="T35" s="1"/>
      <c r="U35" s="8">
        <f t="shared" si="8"/>
        <v>36.78366656504165</v>
      </c>
      <c r="V35" s="8">
        <f t="shared" si="9"/>
        <v>1.5699425982566393</v>
      </c>
      <c r="W35" s="1">
        <f t="shared" si="10"/>
        <v>2.3040543676334337</v>
      </c>
      <c r="X35" s="1">
        <f t="shared" si="11"/>
        <v>0.2012780255545419</v>
      </c>
      <c r="Y35" s="1"/>
    </row>
    <row r="36" spans="1:25" ht="15.75">
      <c r="A36" s="1">
        <v>33</v>
      </c>
      <c r="B36" s="1">
        <v>29537</v>
      </c>
      <c r="C36" s="1">
        <v>32256</v>
      </c>
      <c r="D36" s="1">
        <v>24019</v>
      </c>
      <c r="E36" s="1">
        <v>1984</v>
      </c>
      <c r="F36" s="1">
        <v>2259</v>
      </c>
      <c r="G36" s="1">
        <v>1812</v>
      </c>
      <c r="H36" s="1"/>
      <c r="I36" s="7">
        <f t="shared" si="6"/>
        <v>28604</v>
      </c>
      <c r="J36" s="7">
        <f t="shared" si="7"/>
        <v>2018.3333333333333</v>
      </c>
      <c r="K36" s="1"/>
      <c r="L36" s="6"/>
      <c r="M36" s="2">
        <v>101681</v>
      </c>
      <c r="N36" s="8">
        <f t="shared" si="0"/>
        <v>29.048691495953026</v>
      </c>
      <c r="O36" s="8">
        <f t="shared" si="1"/>
        <v>31.72274072835633</v>
      </c>
      <c r="P36" s="8">
        <f t="shared" si="2"/>
        <v>23.621915598784433</v>
      </c>
      <c r="Q36" s="8">
        <f t="shared" si="3"/>
        <v>1.9512003225774726</v>
      </c>
      <c r="R36" s="8">
        <f t="shared" si="4"/>
        <v>2.2216539963218302</v>
      </c>
      <c r="S36" s="8">
        <f t="shared" si="5"/>
        <v>1.7820438429991838</v>
      </c>
      <c r="T36" s="1"/>
      <c r="U36" s="8">
        <f t="shared" si="8"/>
        <v>28.131115941031265</v>
      </c>
      <c r="V36" s="8">
        <f t="shared" si="9"/>
        <v>1.9849660539661622</v>
      </c>
      <c r="W36" s="1">
        <f t="shared" si="10"/>
        <v>4.127626511594561</v>
      </c>
      <c r="X36" s="1">
        <f t="shared" si="11"/>
        <v>0.22174166317643157</v>
      </c>
      <c r="Y36" s="1"/>
    </row>
    <row r="37" spans="1:25" ht="15.75">
      <c r="A37" s="1">
        <v>34</v>
      </c>
      <c r="B37" s="1">
        <v>18253</v>
      </c>
      <c r="C37" s="1">
        <v>20605</v>
      </c>
      <c r="D37" s="1">
        <v>16827</v>
      </c>
      <c r="E37" s="1">
        <v>1480</v>
      </c>
      <c r="F37" s="1">
        <v>1337</v>
      </c>
      <c r="G37" s="1">
        <v>1306</v>
      </c>
      <c r="H37" s="1"/>
      <c r="I37" s="7">
        <f t="shared" si="6"/>
        <v>18561.666666666668</v>
      </c>
      <c r="J37" s="7">
        <f t="shared" si="7"/>
        <v>1374.3333333333333</v>
      </c>
      <c r="K37" s="1"/>
      <c r="L37" s="6"/>
      <c r="M37" s="2">
        <v>101681</v>
      </c>
      <c r="N37" s="8">
        <f t="shared" si="0"/>
        <v>17.951239661293652</v>
      </c>
      <c r="O37" s="8">
        <f t="shared" si="1"/>
        <v>20.264356172736303</v>
      </c>
      <c r="P37" s="8">
        <f t="shared" si="2"/>
        <v>16.548814429441094</v>
      </c>
      <c r="Q37" s="8">
        <f t="shared" si="3"/>
        <v>1.455532498696905</v>
      </c>
      <c r="R37" s="8">
        <f t="shared" si="4"/>
        <v>1.3148965883498394</v>
      </c>
      <c r="S37" s="8">
        <f t="shared" si="5"/>
        <v>1.2844090833095663</v>
      </c>
      <c r="T37" s="1"/>
      <c r="U37" s="8">
        <f t="shared" si="8"/>
        <v>18.254803421157018</v>
      </c>
      <c r="V37" s="8">
        <f>(Q37+R37+S37)/3</f>
        <v>1.3516127234521036</v>
      </c>
      <c r="W37" s="1">
        <f t="shared" si="10"/>
        <v>1.8762797842456989</v>
      </c>
      <c r="X37" s="1">
        <f t="shared" si="11"/>
        <v>0.09127903240116374</v>
      </c>
      <c r="Y37" s="1"/>
    </row>
    <row r="38" spans="1:25" ht="15.75">
      <c r="A38" s="1">
        <v>35</v>
      </c>
      <c r="B38" s="1">
        <v>8562</v>
      </c>
      <c r="C38" s="1">
        <v>12980</v>
      </c>
      <c r="D38" s="1">
        <v>11423</v>
      </c>
      <c r="E38" s="1">
        <v>1462</v>
      </c>
      <c r="F38" s="1">
        <v>1635</v>
      </c>
      <c r="G38" s="1">
        <v>1316</v>
      </c>
      <c r="H38" s="1"/>
      <c r="I38" s="7">
        <f t="shared" si="6"/>
        <v>10988.333333333334</v>
      </c>
      <c r="J38" s="7">
        <f t="shared" si="7"/>
        <v>1471</v>
      </c>
      <c r="K38" s="1"/>
      <c r="L38" s="6"/>
      <c r="M38" s="2">
        <v>101681</v>
      </c>
      <c r="N38" s="8">
        <f t="shared" si="0"/>
        <v>8.4204521985425</v>
      </c>
      <c r="O38" s="8">
        <f t="shared" si="1"/>
        <v>12.765413400733665</v>
      </c>
      <c r="P38" s="8">
        <f t="shared" si="2"/>
        <v>11.234153873388342</v>
      </c>
      <c r="Q38" s="8">
        <f t="shared" si="3"/>
        <v>1.4378300764154563</v>
      </c>
      <c r="R38" s="8">
        <f t="shared" si="4"/>
        <v>1.6079700238982702</v>
      </c>
      <c r="S38" s="8">
        <f t="shared" si="5"/>
        <v>1.2942437623548155</v>
      </c>
      <c r="T38" s="1"/>
      <c r="U38" s="8">
        <f t="shared" si="8"/>
        <v>10.806673157554835</v>
      </c>
      <c r="V38" s="8">
        <f t="shared" si="9"/>
        <v>1.4466812875561808</v>
      </c>
      <c r="W38" s="1">
        <f t="shared" si="10"/>
        <v>2.2037982629868367</v>
      </c>
      <c r="X38" s="1">
        <f t="shared" si="11"/>
        <v>0.1570503096128794</v>
      </c>
      <c r="Y38" s="1"/>
    </row>
    <row r="39" spans="1:25" ht="15.75">
      <c r="A39" s="1">
        <v>36</v>
      </c>
      <c r="B39" s="1">
        <v>22653</v>
      </c>
      <c r="C39" s="1">
        <v>25781</v>
      </c>
      <c r="D39" s="1">
        <v>20153</v>
      </c>
      <c r="E39" s="1">
        <v>1790</v>
      </c>
      <c r="F39" s="1">
        <v>2458</v>
      </c>
      <c r="G39" s="1">
        <v>2198</v>
      </c>
      <c r="H39" s="1"/>
      <c r="I39" s="7">
        <f t="shared" si="6"/>
        <v>22862.333333333332</v>
      </c>
      <c r="J39" s="7">
        <f t="shared" si="7"/>
        <v>2148.6666666666665</v>
      </c>
      <c r="K39" s="1"/>
      <c r="L39" s="1"/>
      <c r="M39" s="2">
        <v>101681</v>
      </c>
      <c r="N39" s="8">
        <f t="shared" si="0"/>
        <v>22.27849844120337</v>
      </c>
      <c r="O39" s="8">
        <f t="shared" si="1"/>
        <v>25.354786046557372</v>
      </c>
      <c r="P39" s="8">
        <f t="shared" si="2"/>
        <v>19.81982867989103</v>
      </c>
      <c r="Q39" s="8">
        <f t="shared" si="3"/>
        <v>1.7604075490996351</v>
      </c>
      <c r="R39" s="8">
        <f t="shared" si="4"/>
        <v>2.417364109322292</v>
      </c>
      <c r="S39" s="8">
        <f t="shared" si="5"/>
        <v>2.161662454145809</v>
      </c>
      <c r="T39" s="1"/>
      <c r="U39" s="8">
        <f t="shared" si="8"/>
        <v>22.484371055883926</v>
      </c>
      <c r="V39" s="8">
        <f t="shared" si="9"/>
        <v>2.1131447041892457</v>
      </c>
      <c r="W39" s="1">
        <f t="shared" si="10"/>
        <v>2.7732158071109576</v>
      </c>
      <c r="X39" s="1">
        <f t="shared" si="11"/>
        <v>0.33115473656665456</v>
      </c>
      <c r="Y39" s="1"/>
    </row>
    <row r="40" spans="1:25" ht="15.75">
      <c r="A40" s="1">
        <v>37</v>
      </c>
      <c r="B40" s="1">
        <v>17048</v>
      </c>
      <c r="C40" s="1">
        <v>20893</v>
      </c>
      <c r="D40" s="1">
        <v>15129</v>
      </c>
      <c r="E40" s="1">
        <v>1988</v>
      </c>
      <c r="F40" s="1">
        <v>2105</v>
      </c>
      <c r="G40" s="1">
        <v>1632</v>
      </c>
      <c r="H40" s="1"/>
      <c r="I40" s="7">
        <f t="shared" si="6"/>
        <v>17690</v>
      </c>
      <c r="J40" s="7">
        <f t="shared" si="7"/>
        <v>1908.3333333333333</v>
      </c>
      <c r="K40" s="1"/>
      <c r="L40" s="1"/>
      <c r="M40" s="2">
        <v>101681</v>
      </c>
      <c r="N40" s="8">
        <f t="shared" si="0"/>
        <v>16.766160836341108</v>
      </c>
      <c r="O40" s="8">
        <f t="shared" si="1"/>
        <v>20.547594929239484</v>
      </c>
      <c r="P40" s="8">
        <f t="shared" si="2"/>
        <v>14.878885927557754</v>
      </c>
      <c r="Q40" s="8">
        <f t="shared" si="3"/>
        <v>1.9551341941955724</v>
      </c>
      <c r="R40" s="8">
        <f t="shared" si="4"/>
        <v>2.07019993902499</v>
      </c>
      <c r="S40" s="8">
        <f t="shared" si="5"/>
        <v>1.6050196201846951</v>
      </c>
      <c r="T40" s="1"/>
      <c r="U40" s="8">
        <f t="shared" si="8"/>
        <v>17.397547231046115</v>
      </c>
      <c r="V40" s="8">
        <f>(Q40+R40+S40)/3</f>
        <v>1.8767845844684192</v>
      </c>
      <c r="W40" s="1">
        <f t="shared" si="10"/>
        <v>2.8866160155103255</v>
      </c>
      <c r="X40" s="1">
        <f t="shared" si="11"/>
        <v>0.24228532408585313</v>
      </c>
      <c r="Y40" s="1"/>
    </row>
    <row r="41" spans="1:25" ht="15.75">
      <c r="A41" s="1">
        <v>38</v>
      </c>
      <c r="B41" s="1">
        <v>34844</v>
      </c>
      <c r="C41" s="1">
        <v>38067</v>
      </c>
      <c r="D41" s="1">
        <v>32479</v>
      </c>
      <c r="E41" s="1">
        <v>1768</v>
      </c>
      <c r="F41" s="1">
        <v>1613</v>
      </c>
      <c r="G41" s="1">
        <v>1954</v>
      </c>
      <c r="H41" s="1"/>
      <c r="I41" s="7">
        <f t="shared" si="6"/>
        <v>35130</v>
      </c>
      <c r="J41" s="7">
        <f t="shared" si="7"/>
        <v>1778.3333333333333</v>
      </c>
      <c r="K41" s="1"/>
      <c r="L41" s="1"/>
      <c r="M41" s="2">
        <v>101681</v>
      </c>
      <c r="N41" s="8">
        <f t="shared" si="0"/>
        <v>34.26795566526686</v>
      </c>
      <c r="O41" s="8">
        <f t="shared" si="1"/>
        <v>37.43767272155073</v>
      </c>
      <c r="P41" s="8">
        <f t="shared" si="2"/>
        <v>31.94205407106539</v>
      </c>
      <c r="Q41" s="8">
        <f t="shared" si="3"/>
        <v>1.7387712552000865</v>
      </c>
      <c r="R41" s="8">
        <f t="shared" si="4"/>
        <v>1.5863337299987215</v>
      </c>
      <c r="S41" s="8">
        <f t="shared" si="5"/>
        <v>1.9216962854417245</v>
      </c>
      <c r="T41" s="1"/>
      <c r="U41" s="8">
        <f t="shared" si="8"/>
        <v>34.54922748596099</v>
      </c>
      <c r="V41" s="8">
        <f t="shared" si="9"/>
        <v>1.7489337568801775</v>
      </c>
      <c r="W41" s="1">
        <f t="shared" si="10"/>
        <v>2.7585850477605423</v>
      </c>
      <c r="X41" s="1">
        <f t="shared" si="11"/>
        <v>0.1679120848200442</v>
      </c>
      <c r="Y4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2013-07-24T09:44:59Z</dcterms:modified>
  <cp:category/>
  <cp:version/>
  <cp:contentType/>
  <cp:contentStatus/>
</cp:coreProperties>
</file>